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Carpeta 8° Numeral 1 fracción V inciso n) Las estadísticas en cumplimiento de sus facultades\"/>
    </mc:Choice>
  </mc:AlternateContent>
  <xr:revisionPtr revIDLastSave="0" documentId="13_ncr:1_{DE00158A-AEAE-4F3E-B69D-E174D16A36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1" sheetId="4" r:id="rId1"/>
    <sheet name="2022" sheetId="3" r:id="rId2"/>
    <sheet name="2023" sheetId="2" r:id="rId3"/>
  </sheets>
  <definedNames>
    <definedName name="_xlnm.Print_Area" localSheetId="0">'2021'!$A$1:$L$74</definedName>
    <definedName name="_xlnm.Print_Area" localSheetId="1">'2022'!$A$1:$O$74</definedName>
    <definedName name="_xlnm.Print_Area" localSheetId="2">'2023'!$A$1:$L$74</definedName>
  </definedNames>
  <calcPr calcId="191029"/>
</workbook>
</file>

<file path=xl/calcChain.xml><?xml version="1.0" encoding="utf-8"?>
<calcChain xmlns="http://schemas.openxmlformats.org/spreadsheetml/2006/main">
  <c r="K8" i="4" l="1"/>
  <c r="L8" i="4" s="1"/>
  <c r="I25" i="4" l="1"/>
  <c r="H25" i="4"/>
  <c r="N7" i="3" l="1"/>
  <c r="J25" i="4"/>
  <c r="G25" i="4"/>
  <c r="F25" i="4"/>
  <c r="E25" i="4"/>
  <c r="D25" i="4"/>
  <c r="C25" i="4"/>
  <c r="K25" i="4" s="1"/>
  <c r="L24" i="4"/>
  <c r="K24" i="4"/>
  <c r="K23" i="4"/>
  <c r="L23" i="4" s="1"/>
  <c r="K22" i="4"/>
  <c r="L22" i="4" s="1"/>
  <c r="K21" i="4"/>
  <c r="L21" i="4" s="1"/>
  <c r="K20" i="4"/>
  <c r="L20" i="4" s="1"/>
  <c r="K19" i="4"/>
  <c r="L19" i="4" s="1"/>
  <c r="L18" i="4"/>
  <c r="K18" i="4"/>
  <c r="K17" i="4"/>
  <c r="L17" i="4" s="1"/>
  <c r="L16" i="4"/>
  <c r="K16" i="4"/>
  <c r="K15" i="4"/>
  <c r="L15" i="4" s="1"/>
  <c r="L14" i="4"/>
  <c r="K14" i="4"/>
  <c r="K13" i="4"/>
  <c r="L13" i="4" s="1"/>
  <c r="L12" i="4"/>
  <c r="K12" i="4"/>
  <c r="K11" i="4"/>
  <c r="L11" i="4" s="1"/>
  <c r="L10" i="4"/>
  <c r="K10" i="4"/>
  <c r="K9" i="4"/>
  <c r="L9" i="4" s="1"/>
  <c r="K7" i="4"/>
  <c r="L7" i="4" s="1"/>
  <c r="M25" i="3"/>
  <c r="L25" i="3"/>
  <c r="K25" i="3"/>
  <c r="J25" i="3"/>
  <c r="I25" i="3"/>
  <c r="H25" i="3"/>
  <c r="G25" i="3"/>
  <c r="F25" i="3"/>
  <c r="E25" i="3"/>
  <c r="D25" i="3"/>
  <c r="C25" i="3"/>
  <c r="N25" i="3" s="1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O25" i="3" s="1"/>
  <c r="J25" i="2"/>
  <c r="I25" i="2"/>
  <c r="H25" i="2"/>
  <c r="G25" i="2"/>
  <c r="F25" i="2"/>
  <c r="E25" i="2"/>
  <c r="D25" i="2"/>
  <c r="C25" i="2"/>
  <c r="K25" i="2" s="1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L25" i="2" s="1"/>
  <c r="K7" i="2"/>
  <c r="L25" i="4" l="1"/>
</calcChain>
</file>

<file path=xl/sharedStrings.xml><?xml version="1.0" encoding="utf-8"?>
<sst xmlns="http://schemas.openxmlformats.org/spreadsheetml/2006/main" count="159" uniqueCount="89">
  <si>
    <t>ORGANISMO PUBLICO DESCENTRALIZADO "SAPAZA"</t>
  </si>
  <si>
    <t xml:space="preserve">ESTADISTICA DE ASISTENCIAS </t>
  </si>
  <si>
    <t>CONSEJO DE ADMINISTRACIÓN DEL O.P.D. MUNICIPAL SAPAZA</t>
  </si>
  <si>
    <t>INTEGRANTES</t>
  </si>
  <si>
    <t>CARGO</t>
  </si>
  <si>
    <t xml:space="preserve">1° SESIÓN ORDINARIA MARZO </t>
  </si>
  <si>
    <t>2° SESIÓN ORDINARIA    ABRIL</t>
  </si>
  <si>
    <t>3° SESIÓN ORDINARIA    MAYO</t>
  </si>
  <si>
    <t>4° SESIÓN ORDINARIA     JUNIO</t>
  </si>
  <si>
    <t>5° SESIÓN ORDINARIA     JULIO</t>
  </si>
  <si>
    <t>6° SESIÓN ORDINARIA NOVIEMBRE</t>
  </si>
  <si>
    <t>7° SESIÓN ORDINARIA NOVIEMBRE</t>
  </si>
  <si>
    <t>8° SESIÓN ORDINARIA SEPTIEMBRE</t>
  </si>
  <si>
    <t>Total de asistencias</t>
  </si>
  <si>
    <t>Porcentaje de Asistencia por regidor</t>
  </si>
  <si>
    <t>LIC. ALEJANDRO BARRAGAN SANCHEZ</t>
  </si>
  <si>
    <t>Presidente del Consejo de Administracion del Sistema de Agua Potable de Zapotlan</t>
  </si>
  <si>
    <t>ARQ. VICTOR HUGO OCHOA NEIRA</t>
  </si>
  <si>
    <t>Director General del Sistema de Agua Potable</t>
  </si>
  <si>
    <t>LIC. ANA MARIA DEL TORO TORRES</t>
  </si>
  <si>
    <t>Comisario, encargado de la Hacienda Municipal</t>
  </si>
  <si>
    <t>LIC. MAGALI CASILLAS CONTRERAS</t>
  </si>
  <si>
    <t>Síndico Municipal</t>
  </si>
  <si>
    <t>C. BETSY MAGALY CAMPOS CORONA</t>
  </si>
  <si>
    <t>Regidora Presidente de la Comisión Edilicia Permanente de Agua Potable y Saneamiento</t>
  </si>
  <si>
    <t>C. DIANA LAURA ORTEGA PALAFOX</t>
  </si>
  <si>
    <t>Regidora Presidente de la Comisión de Desarrollo Humano, Salud Publica e Higiene y Combate a las Adicciones</t>
  </si>
  <si>
    <t>ARQ. VICTOR MANUEL MONROY RIVERA</t>
  </si>
  <si>
    <t>Regidor Presidente de la Comision de Obras Publicas, Planeacion Urbana y Regularizacion de la Tenencia de la Tierra</t>
  </si>
  <si>
    <t>LIC. JORGE DE JESUS JUAREZ PARRA</t>
  </si>
  <si>
    <t>Regidor Presidente de la Comision de Hacienda Pública y Patrimonio Municipal</t>
  </si>
  <si>
    <t>DR. ALBERTO LEGUER RETOLAZA</t>
  </si>
  <si>
    <t>Representante Sector Salud</t>
  </si>
  <si>
    <t xml:space="preserve">DRA. MARIA OLGA GARCIA AYALA </t>
  </si>
  <si>
    <t>Representante Sector Educativo</t>
  </si>
  <si>
    <t>C.P. ISIDRO GARIBALDI CERVANTES</t>
  </si>
  <si>
    <t>Representante de la Asociacion de Colonos</t>
  </si>
  <si>
    <t>ING. CESAR HORACIO MURGUIA CHAVEZ</t>
  </si>
  <si>
    <t>Representante de la Camara de Comercio</t>
  </si>
  <si>
    <t>C. RAUL PALACIOS LOPEZ</t>
  </si>
  <si>
    <t>Representante de los Usuarios de Agencias y Delegaciones</t>
  </si>
  <si>
    <t>ING. OMAR ARMANDO GONZALEZ VIGUERAS</t>
  </si>
  <si>
    <t>Representante del Colegio de Ingenieros Civiles</t>
  </si>
  <si>
    <t>LIC. CLAUDIA OLVERA ESCOBEDO</t>
  </si>
  <si>
    <t>Representante de la Comision Estatal del Agua</t>
  </si>
  <si>
    <t>MTRA. ERIKA YANETH CAMACHO MURILLO</t>
  </si>
  <si>
    <t>Representante del Consejo Municipal de Participacion Ciudadana</t>
  </si>
  <si>
    <t>ARQ. JULIO CESAR LOPEZ FRIAS</t>
  </si>
  <si>
    <t>Director de Obras Publicas y Desarrollo Urbano y Coordinador de Gestion de la Ciudad</t>
  </si>
  <si>
    <t>C. ISRAEL IBARRA OCHOA</t>
  </si>
  <si>
    <t>Representante del Sindicato de Trabajadores del SDTSAPAZA</t>
  </si>
  <si>
    <t>% TOTAL DE ASISTENCIA POR SESIÓN</t>
  </si>
  <si>
    <t xml:space="preserve">6° SESIÓN ORDINARIA FEBRERO </t>
  </si>
  <si>
    <t>1° SESIÓN ORDINARIA FEBRERO</t>
  </si>
  <si>
    <t>2° SESIÓN ORDINARIA MARZO</t>
  </si>
  <si>
    <t>3° SESIÓN ORDINARIA ABRIL</t>
  </si>
  <si>
    <t>4° SESIÓN ORDINARIA ABRIL</t>
  </si>
  <si>
    <t>5° SESIÓN ORDINARIA JULIO</t>
  </si>
  <si>
    <t>6° BIS SESIÓN ORDINARIA       AGOSTO</t>
  </si>
  <si>
    <t>7° SESIÓN ORDINARIA OCTUBRE</t>
  </si>
  <si>
    <t>8° SESIÓN ORDINARIA NOVIEMBRE</t>
  </si>
  <si>
    <t>1° SESIÓN EXTRAORDINARIA NOVIEMBRE</t>
  </si>
  <si>
    <t>9° SESIÓN ORDINARIA DICIEMBRE</t>
  </si>
  <si>
    <t>Encargado de La Hacienda Municipal</t>
  </si>
  <si>
    <t>LIC. FRANCISCO IGNACIO CARRILLO GOMEZ</t>
  </si>
  <si>
    <t>ING. OMAR ARMANDO GONZALEZ</t>
  </si>
  <si>
    <t>Representante del Colegio de Ingenieros Civiles del Sur de Jalisco</t>
  </si>
  <si>
    <t>ING. IRIS EVELYN SANTANA SANCHEZ</t>
  </si>
  <si>
    <t>Coordinador General de Gestion de la Ciudad</t>
  </si>
  <si>
    <t xml:space="preserve">1° SESIÓN ORDINARIA OCTUBRE </t>
  </si>
  <si>
    <t>2° SESIÓN ORDINARIA OCTUBRE</t>
  </si>
  <si>
    <t>3° SESIÓN ORDINARIA DICIEMBRE</t>
  </si>
  <si>
    <t>4° SESIÓN ORDINARIA DICIEMBRE</t>
  </si>
  <si>
    <t>5° SESIÓN ORDINARIA DICIEMBRE</t>
  </si>
  <si>
    <t>1° SESIÓN EXTRAORDINARIA ABRIL</t>
  </si>
  <si>
    <t>2° SESIÓN EXTRAORDINARIA SEPTIEMBRE</t>
  </si>
  <si>
    <t>3° SESIÓN EXTRAORDINARIA SEPTIEMBRE</t>
  </si>
  <si>
    <t>LIC. JUAN MANUEL FIGUREOA BARAJAS</t>
  </si>
  <si>
    <t>Comisario</t>
  </si>
  <si>
    <t>ING. JUAN RIVERA LOPEZ</t>
  </si>
  <si>
    <t>LIC. ANA MARIA DEL TORO TORRES. - MTRO. TEOFILO DE LA CRUZ MORAN</t>
  </si>
  <si>
    <t>LIC. ALEJANDRO BARRAGAN SANCHEZ. - LIC. MARIA LUIS JUAN MORALES</t>
  </si>
  <si>
    <t>LIC. MAGALI CASILLAS CONTRERAS. - MTRA. MARIA ELENA ARIAS LOPEZ</t>
  </si>
  <si>
    <t>C. BETSY MAGALY CAMPOS CORONA. - C. ALBERTO HERRERA ARIAS</t>
  </si>
  <si>
    <t>C. DIANA LAURA ORTEGA PALAFOX.  - LIC. VICENTE PINTO RAMIREZ</t>
  </si>
  <si>
    <t>LIC. FRANCISCO IGNACIO CARRILLO GOMEZ. - MTRO. ARTUO SANCHEZ CAMPOS</t>
  </si>
  <si>
    <t>LIC. JORGE DE JESUS JUAREZ PARRA. - LIC. GEORGINA ROMERO TORRES</t>
  </si>
  <si>
    <t>ING. IRIS EVELYN SANTANA SANCHEZ. - ING. LUIS ENRIQUE SANCHEZ BERNAL</t>
  </si>
  <si>
    <t>ARQ. VICTOR MANUEL MONROY RIVERA. - ARQ. JESUS EUGENIO CAMPOS 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</si>
</sst>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0" xfId="0" applyFont="1" applyFill="1"/>
    <xf numFmtId="0" fontId="4" fillId="4" borderId="0" xfId="0" applyFont="1" applyFill="1"/>
    <xf numFmtId="0" fontId="2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4" fillId="0" borderId="9" xfId="0" applyFont="1" applyBorder="1"/>
    <xf numFmtId="0" fontId="4" fillId="0" borderId="0" xfId="0" applyFont="1"/>
    <xf numFmtId="0" fontId="1" fillId="6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 algn="r">
              <a:defRPr lang="en-US" sz="1000" b="1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r>
              <a:rPr lang="en-US"/>
              <a:t>ASISTENCIA 
COMISIÓN EDILICIA DE REGLAMENTOS Y GOBERNACION
</a:t>
            </a:r>
          </a:p>
        </c:rich>
      </c:tx>
      <c:layout>
        <c:manualLayout>
          <c:xMode val="edge"/>
          <c:yMode val="edge"/>
          <c:x val="0.32100000000000001"/>
          <c:y val="3.2499999999999999E-3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5950000000000002"/>
          <c:y val="0.17199999999999999"/>
          <c:w val="0.52224999999999999"/>
          <c:h val="0.74850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 cap="flat" cmpd="sng">
              <a:solidFill>
                <a:srgbClr val="000000"/>
              </a:solidFill>
            </a:ln>
            <a:effectLst>
              <a:outerShdw dist="35921" dir="2700000" algn="br">
                <a:prstClr val="black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C00000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BC-4A79-AB05-89F6957C533F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BC-4A79-AB05-89F6957C533F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BC-4A79-AB05-89F6957C533F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BC-4A79-AB05-89F6957C533F}"/>
              </c:ext>
            </c:extLst>
          </c:dPt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BC-4A79-AB05-89F6957C533F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BC-4A79-AB05-89F6957C533F}"/>
                </c:ext>
              </c:extLst>
            </c:dLbl>
            <c:dLbl>
              <c:idx val="2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BBC-4A79-AB05-89F6957C533F}"/>
                </c:ext>
              </c:extLst>
            </c:dLbl>
            <c:dLbl>
              <c:idx val="3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BC-4A79-AB05-89F6957C533F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BBC-4A79-AB05-89F6957C533F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BBC-4A79-AB05-89F6957C533F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BBC-4A79-AB05-89F6957C533F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'2021'!$A$7:$A$24</c:f>
              <c:strCache>
                <c:ptCount val="18"/>
                <c:pt idx="0">
                  <c:v>LIC. ALEJANDRO BARRAGAN SANCHEZ. - LIC. MARIA LUIS JUAN MORALES</c:v>
                </c:pt>
                <c:pt idx="1">
                  <c:v>LIC. JUAN MANUEL FIGUREOA BARAJAS</c:v>
                </c:pt>
                <c:pt idx="2">
                  <c:v>LIC. ANA MARIA DEL TORO TORRES. - MTRO. TEOFILO DE LA CRUZ MORAN</c:v>
                </c:pt>
                <c:pt idx="3">
                  <c:v>LIC. MAGALI CASILLAS CONTRERAS. - MTRA. MARIA ELENA ARIAS LOPEZ</c:v>
                </c:pt>
                <c:pt idx="4">
                  <c:v>C. BETSY MAGALY CAMPOS CORONA. - C. ALBERTO HERRERA ARIAS</c:v>
                </c:pt>
                <c:pt idx="5">
                  <c:v>C. DIANA LAURA ORTEGA PALAFOX.  - LIC. VICENTE PINTO RAMIREZ</c:v>
                </c:pt>
                <c:pt idx="6">
                  <c:v>LIC. FRANCISCO IGNACIO CARRILLO GOMEZ. - MTRO. ARTUO SANCHEZ CAMPOS</c:v>
                </c:pt>
                <c:pt idx="7">
                  <c:v>LIC. JORGE DE JESUS JUAREZ PARRA. - LIC. GEORGINA ROMERO TORRES</c:v>
                </c:pt>
                <c:pt idx="8">
                  <c:v>DR. ALBERTO LEGUER RETOLAZA</c:v>
                </c:pt>
                <c:pt idx="9">
                  <c:v>DRA. MARIA OLGA GARCIA AYALA </c:v>
                </c:pt>
                <c:pt idx="10">
                  <c:v>C.P. ISIDRO GARIBALDI CERVANTES</c:v>
                </c:pt>
                <c:pt idx="11">
                  <c:v>ING. CESAR HORACIO MURGUIA CHAVEZ</c:v>
                </c:pt>
                <c:pt idx="12">
                  <c:v>C. RAUL PALACIOS LOPEZ</c:v>
                </c:pt>
                <c:pt idx="13">
                  <c:v>ING. JUAN RIVERA LOPEZ</c:v>
                </c:pt>
                <c:pt idx="14">
                  <c:v>LIC. CLAUDIA OLVERA ESCOBEDO</c:v>
                </c:pt>
                <c:pt idx="15">
                  <c:v>ING. IRIS EVELYN SANTANA SANCHEZ. - ING. LUIS ENRIQUE SANCHEZ BERNAL</c:v>
                </c:pt>
                <c:pt idx="16">
                  <c:v>ARQ. VICTOR MANUEL MONROY RIVERA. - ARQ. JESUS EUGENIO CAMPOS ESCOBAR</c:v>
                </c:pt>
                <c:pt idx="17">
                  <c:v>C. ISRAEL IBARRA OCHOA</c:v>
                </c:pt>
              </c:strCache>
            </c:strRef>
          </c:cat>
          <c:val>
            <c:numRef>
              <c:f>'2021'!$K$7:$K$24</c:f>
              <c:numCache>
                <c:formatCode>0</c:formatCode>
                <c:ptCount val="18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BC-4A79-AB05-89F6957C5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43057"/>
        <c:axId val="62432906"/>
      </c:barChart>
      <c:catAx>
        <c:axId val="35543057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900" b="0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endParaRPr lang="es-MX"/>
          </a:p>
        </c:txPr>
        <c:crossAx val="62432906"/>
        <c:crosses val="autoZero"/>
        <c:auto val="1"/>
        <c:lblAlgn val="ctr"/>
        <c:lblOffset val="100"/>
        <c:tickLblSkip val="1"/>
        <c:noMultiLvlLbl val="0"/>
      </c:catAx>
      <c:valAx>
        <c:axId val="62432906"/>
        <c:scaling>
          <c:orientation val="minMax"/>
          <c:max val="12"/>
          <c:min val="0"/>
        </c:scaling>
        <c:delete val="0"/>
        <c:axPos val="b"/>
        <c:majorGridlines>
          <c:spPr>
            <a:ln w="3175" cap="flat" cmpd="sng">
              <a:solidFill>
                <a:srgbClr val="808080"/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endParaRPr lang="es-MX"/>
          </a:p>
        </c:txPr>
        <c:crossAx val="35543057"/>
        <c:crossesAt val="1"/>
        <c:crossBetween val="between"/>
        <c:majorUnit val="1"/>
      </c:valAx>
      <c:spPr>
        <a:solidFill>
          <a:srgbClr val="FFFFFF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>
      <a:noFill/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entury Gothic"/>
          <a:ea typeface="Century Gothic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 algn="r">
              <a:defRPr lang="en-US" sz="1000" b="1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r>
              <a:rPr lang="en-US"/>
              <a:t>PORCENTAJE DE ASISTENCIA POR REGIDOR 
COMISIÓN EDILICIA DE REGLAMENTOS Y GOBERNACION </a:t>
            </a:r>
          </a:p>
        </c:rich>
      </c:tx>
      <c:layout>
        <c:manualLayout>
          <c:xMode val="edge"/>
          <c:yMode val="edge"/>
          <c:x val="0.25424999999999998"/>
          <c:y val="6.5500000000000003E-2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25"/>
          <c:y val="0.17699999999999999"/>
          <c:w val="0.40775"/>
          <c:h val="0.78349999999999997"/>
        </c:manualLayout>
      </c:layout>
      <c:pieChart>
        <c:varyColors val="1"/>
        <c:ser>
          <c:idx val="0"/>
          <c:order val="0"/>
          <c:spPr>
            <a:solidFill>
              <a:srgbClr val="4F81BD">
                <a:alpha val="100000"/>
              </a:srgbClr>
            </a:solidFill>
            <a:ln w="3175">
              <a:noFill/>
            </a:ln>
            <a:effectLst/>
          </c:spPr>
          <c:dPt>
            <c:idx val="0"/>
            <c:bubble3D val="0"/>
            <c:spPr>
              <a:solidFill>
                <a:srgbClr val="4572A7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017-46AC-94FE-D68A683C698F}"/>
              </c:ext>
            </c:extLst>
          </c:dPt>
          <c:dPt>
            <c:idx val="1"/>
            <c:bubble3D val="0"/>
            <c:spPr>
              <a:solidFill>
                <a:srgbClr val="AA4643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17-46AC-94FE-D68A683C698F}"/>
              </c:ext>
            </c:extLst>
          </c:dPt>
          <c:dPt>
            <c:idx val="2"/>
            <c:bubble3D val="0"/>
            <c:spPr>
              <a:solidFill>
                <a:srgbClr val="89A54E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017-46AC-94FE-D68A683C698F}"/>
              </c:ext>
            </c:extLst>
          </c:dPt>
          <c:dPt>
            <c:idx val="3"/>
            <c:bubble3D val="0"/>
            <c:spPr>
              <a:solidFill>
                <a:srgbClr val="71588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17-46AC-94FE-D68A683C698F}"/>
              </c:ext>
            </c:extLst>
          </c:dPt>
          <c:dPt>
            <c:idx val="4"/>
            <c:bubble3D val="0"/>
            <c:spPr>
              <a:solidFill>
                <a:srgbClr val="4198A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017-46AC-94FE-D68A683C698F}"/>
              </c:ext>
            </c:extLst>
          </c:dPt>
          <c:dPt>
            <c:idx val="5"/>
            <c:bubble3D val="0"/>
            <c:spPr>
              <a:solidFill>
                <a:srgbClr val="DB843D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17-46AC-94FE-D68A683C698F}"/>
              </c:ext>
            </c:extLst>
          </c:dPt>
          <c:dPt>
            <c:idx val="6"/>
            <c:bubble3D val="0"/>
            <c:spPr>
              <a:solidFill>
                <a:srgbClr val="93A9C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17-46AC-94FE-D68A683C698F}"/>
              </c:ext>
            </c:extLst>
          </c:dPt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017-46AC-94FE-D68A683C698F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017-46AC-94FE-D68A683C698F}"/>
                </c:ext>
              </c:extLst>
            </c:dLbl>
            <c:dLbl>
              <c:idx val="2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017-46AC-94FE-D68A683C698F}"/>
                </c:ext>
              </c:extLst>
            </c:dLbl>
            <c:dLbl>
              <c:idx val="3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017-46AC-94FE-D68A683C698F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017-46AC-94FE-D68A683C698F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017-46AC-94FE-D68A683C698F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017-46AC-94FE-D68A683C698F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'2021'!$A$7:$A$24</c:f>
              <c:strCache>
                <c:ptCount val="18"/>
                <c:pt idx="0">
                  <c:v>LIC. ALEJANDRO BARRAGAN SANCHEZ. - LIC. MARIA LUIS JUAN MORALES</c:v>
                </c:pt>
                <c:pt idx="1">
                  <c:v>LIC. JUAN MANUEL FIGUREOA BARAJAS</c:v>
                </c:pt>
                <c:pt idx="2">
                  <c:v>LIC. ANA MARIA DEL TORO TORRES. - MTRO. TEOFILO DE LA CRUZ MORAN</c:v>
                </c:pt>
                <c:pt idx="3">
                  <c:v>LIC. MAGALI CASILLAS CONTRERAS. - MTRA. MARIA ELENA ARIAS LOPEZ</c:v>
                </c:pt>
                <c:pt idx="4">
                  <c:v>C. BETSY MAGALY CAMPOS CORONA. - C. ALBERTO HERRERA ARIAS</c:v>
                </c:pt>
                <c:pt idx="5">
                  <c:v>C. DIANA LAURA ORTEGA PALAFOX.  - LIC. VICENTE PINTO RAMIREZ</c:v>
                </c:pt>
                <c:pt idx="6">
                  <c:v>LIC. FRANCISCO IGNACIO CARRILLO GOMEZ. - MTRO. ARTUO SANCHEZ CAMPOS</c:v>
                </c:pt>
                <c:pt idx="7">
                  <c:v>LIC. JORGE DE JESUS JUAREZ PARRA. - LIC. GEORGINA ROMERO TORRES</c:v>
                </c:pt>
                <c:pt idx="8">
                  <c:v>DR. ALBERTO LEGUER RETOLAZA</c:v>
                </c:pt>
                <c:pt idx="9">
                  <c:v>DRA. MARIA OLGA GARCIA AYALA </c:v>
                </c:pt>
                <c:pt idx="10">
                  <c:v>C.P. ISIDRO GARIBALDI CERVANTES</c:v>
                </c:pt>
                <c:pt idx="11">
                  <c:v>ING. CESAR HORACIO MURGUIA CHAVEZ</c:v>
                </c:pt>
                <c:pt idx="12">
                  <c:v>C. RAUL PALACIOS LOPEZ</c:v>
                </c:pt>
                <c:pt idx="13">
                  <c:v>ING. JUAN RIVERA LOPEZ</c:v>
                </c:pt>
                <c:pt idx="14">
                  <c:v>LIC. CLAUDIA OLVERA ESCOBEDO</c:v>
                </c:pt>
                <c:pt idx="15">
                  <c:v>ING. IRIS EVELYN SANTANA SANCHEZ. - ING. LUIS ENRIQUE SANCHEZ BERNAL</c:v>
                </c:pt>
                <c:pt idx="16">
                  <c:v>ARQ. VICTOR MANUEL MONROY RIVERA. - ARQ. JESUS EUGENIO CAMPOS ESCOBAR</c:v>
                </c:pt>
                <c:pt idx="17">
                  <c:v>C. ISRAEL IBARRA OCHOA</c:v>
                </c:pt>
              </c:strCache>
            </c:strRef>
          </c:cat>
          <c:val>
            <c:numRef>
              <c:f>'2021'!$L$7:$L$24</c:f>
              <c:numCache>
                <c:formatCode>0</c:formatCode>
                <c:ptCount val="18"/>
                <c:pt idx="0">
                  <c:v>36.363636363636367</c:v>
                </c:pt>
                <c:pt idx="1">
                  <c:v>36.363636363636367</c:v>
                </c:pt>
                <c:pt idx="2">
                  <c:v>31.818181818181817</c:v>
                </c:pt>
                <c:pt idx="3">
                  <c:v>31.818181818181817</c:v>
                </c:pt>
                <c:pt idx="4">
                  <c:v>36.363636363636367</c:v>
                </c:pt>
                <c:pt idx="5">
                  <c:v>36.363636363636367</c:v>
                </c:pt>
                <c:pt idx="6">
                  <c:v>36.363636363636367</c:v>
                </c:pt>
                <c:pt idx="7">
                  <c:v>31.818181818181817</c:v>
                </c:pt>
                <c:pt idx="8">
                  <c:v>22.727272727272727</c:v>
                </c:pt>
                <c:pt idx="9">
                  <c:v>22.727272727272727</c:v>
                </c:pt>
                <c:pt idx="10">
                  <c:v>27.272727272727273</c:v>
                </c:pt>
                <c:pt idx="11">
                  <c:v>31.818181818181817</c:v>
                </c:pt>
                <c:pt idx="12">
                  <c:v>36.363636363636367</c:v>
                </c:pt>
                <c:pt idx="13">
                  <c:v>36.363636363636367</c:v>
                </c:pt>
                <c:pt idx="14">
                  <c:v>22.727272727272727</c:v>
                </c:pt>
                <c:pt idx="15">
                  <c:v>22.727272727272727</c:v>
                </c:pt>
                <c:pt idx="16">
                  <c:v>36.363636363636367</c:v>
                </c:pt>
                <c:pt idx="17">
                  <c:v>36.363636363636367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17-46AC-94FE-D68A683C6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0.47675000000000001"/>
          <c:y val="0.22600000000000001"/>
          <c:w val="0.43"/>
          <c:h val="0.70174999999999998"/>
        </c:manualLayout>
      </c:layout>
      <c:overlay val="0"/>
      <c:spPr>
        <a:noFill/>
        <a:ln w="3175">
          <a:noFill/>
        </a:ln>
        <a:effectLst/>
      </c:spPr>
      <c:txPr>
        <a:bodyPr wrap="square"/>
        <a:lstStyle/>
        <a:p>
          <a:pPr algn="ctr">
            <a:defRPr lang="es-MX" sz="755" b="0" i="0" u="none" baseline="0">
              <a:solidFill>
                <a:srgbClr val="000000"/>
              </a:solidFill>
              <a:latin typeface="Century Gothic"/>
              <a:ea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alibri"/>
          <a:ea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>
              <a:defRPr lang="es-MX" sz="1800" b="1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MX"/>
              <a:t>Asistencias  Totales por Sesión</a:t>
            </a:r>
          </a:p>
        </c:rich>
      </c:tx>
      <c:layout>
        <c:manualLayout>
          <c:xMode val="edge"/>
          <c:yMode val="edge"/>
          <c:x val="0.13125000000000001"/>
          <c:y val="5.4999999999999997E-3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3325000000000002"/>
          <c:y val="0.13450000000000001"/>
          <c:w val="0.53474999999999995"/>
          <c:h val="0.806499999999999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alpha val="100000"/>
              </a:srgbClr>
            </a:solidFill>
            <a:ln w="3175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E7-436F-A68F-2A377491C844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E7-436F-A68F-2A377491C844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'2021'!$C$6:$J$6</c:f>
              <c:strCache>
                <c:ptCount val="8"/>
                <c:pt idx="0">
                  <c:v>1° SESIÓN ORDINARIA OCTUBRE </c:v>
                </c:pt>
                <c:pt idx="1">
                  <c:v>2° SESIÓN ORDINARIA OCTUBRE</c:v>
                </c:pt>
                <c:pt idx="2">
                  <c:v>3° SESIÓN ORDINARIA DICIEMBRE</c:v>
                </c:pt>
                <c:pt idx="3">
                  <c:v>4° SESIÓN ORDINARIA DICIEMBRE</c:v>
                </c:pt>
                <c:pt idx="4">
                  <c:v>5° SESIÓN ORDINARIA DICIEMBRE</c:v>
                </c:pt>
                <c:pt idx="5">
                  <c:v>1° SESIÓN EXTRAORDINARIA ABRIL</c:v>
                </c:pt>
                <c:pt idx="6">
                  <c:v>2° SESIÓN EXTRAORDINARIA SEPTIEMBRE</c:v>
                </c:pt>
                <c:pt idx="7">
                  <c:v>3° SESIÓN EXTRAORDINARIA SEPTIEMBRE</c:v>
                </c:pt>
              </c:strCache>
            </c:strRef>
          </c:cat>
          <c:val>
            <c:numRef>
              <c:f>'2021'!$C$25:$J$25</c:f>
              <c:numCache>
                <c:formatCode>0</c:formatCode>
                <c:ptCount val="8"/>
                <c:pt idx="0">
                  <c:v>18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  <c:pt idx="4">
                  <c:v>12</c:v>
                </c:pt>
                <c:pt idx="5">
                  <c:v>17</c:v>
                </c:pt>
                <c:pt idx="6">
                  <c:v>16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7-436F-A68F-2A377491C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52355"/>
        <c:axId val="34736610"/>
      </c:barChart>
      <c:catAx>
        <c:axId val="533523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s-MX"/>
          </a:p>
        </c:txPr>
        <c:crossAx val="34736610"/>
        <c:crosses val="autoZero"/>
        <c:auto val="1"/>
        <c:lblAlgn val="ctr"/>
        <c:lblOffset val="100"/>
        <c:tickLblSkip val="1"/>
        <c:noMultiLvlLbl val="0"/>
      </c:catAx>
      <c:valAx>
        <c:axId val="34736610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808080"/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s-MX"/>
          </a:p>
        </c:txPr>
        <c:crossAx val="53352355"/>
        <c:crossesAt val="1"/>
        <c:crossBetween val="between"/>
      </c:valAx>
      <c:spPr>
        <a:solidFill>
          <a:srgbClr val="FFFFFF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808080"/>
      </a:solidFill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alibri"/>
          <a:ea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 algn="r">
              <a:defRPr lang="en-US" sz="1000" b="1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r>
              <a:rPr lang="en-US"/>
              <a:t>ASISTENCIA 
COMISIÓN EDILICIA DE REGLAMENTOS Y GOBERNACION
</a:t>
            </a:r>
          </a:p>
        </c:rich>
      </c:tx>
      <c:layout>
        <c:manualLayout>
          <c:xMode val="edge"/>
          <c:yMode val="edge"/>
          <c:x val="0.32100000000000001"/>
          <c:y val="3.2499999999999999E-3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5950000000000002"/>
          <c:y val="0.17199999999999999"/>
          <c:w val="0.52224999999999999"/>
          <c:h val="0.74850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 cap="flat" cmpd="sng">
              <a:solidFill>
                <a:srgbClr val="000000"/>
              </a:solidFill>
            </a:ln>
            <a:effectLst>
              <a:outerShdw dist="35921" dir="2700000" algn="br">
                <a:prstClr val="black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C00000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47-41E0-8E1B-9EEF828958C5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47-41E0-8E1B-9EEF828958C5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47-41E0-8E1B-9EEF828958C5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47-41E0-8E1B-9EEF828958C5}"/>
              </c:ext>
            </c:extLst>
          </c:dPt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647-41E0-8E1B-9EEF828958C5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647-41E0-8E1B-9EEF828958C5}"/>
                </c:ext>
              </c:extLst>
            </c:dLbl>
            <c:dLbl>
              <c:idx val="2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647-41E0-8E1B-9EEF828958C5}"/>
                </c:ext>
              </c:extLst>
            </c:dLbl>
            <c:dLbl>
              <c:idx val="3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647-41E0-8E1B-9EEF828958C5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647-41E0-8E1B-9EEF828958C5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647-41E0-8E1B-9EEF828958C5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647-41E0-8E1B-9EEF828958C5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'2022'!$A$7:$A$24</c:f>
              <c:strCache>
                <c:ptCount val="18"/>
                <c:pt idx="0">
                  <c:v>LIC. ALEJANDRO BARRAGAN SANCHEZ</c:v>
                </c:pt>
                <c:pt idx="1">
                  <c:v>ARQ. VICTOR HUGO OCHOA NEIRA</c:v>
                </c:pt>
                <c:pt idx="2">
                  <c:v>LIC. ANA MARIA DEL TORO TORRES</c:v>
                </c:pt>
                <c:pt idx="3">
                  <c:v>LIC. MAGALI CASILLAS CONTRERAS</c:v>
                </c:pt>
                <c:pt idx="4">
                  <c:v>C. BETSY MAGALY CAMPOS CORONA</c:v>
                </c:pt>
                <c:pt idx="5">
                  <c:v>C. DIANA LAURA ORTEGA PALAFOX</c:v>
                </c:pt>
                <c:pt idx="6">
                  <c:v>LIC. FRANCISCO IGNACIO CARRILLO GOMEZ</c:v>
                </c:pt>
                <c:pt idx="7">
                  <c:v>LIC. JORGE DE JESUS JUAREZ PARRA</c:v>
                </c:pt>
                <c:pt idx="8">
                  <c:v>DR. ALBERTO LEGUER RETOLAZA</c:v>
                </c:pt>
                <c:pt idx="9">
                  <c:v>DRA. MARIA OLGA GARCIA AYALA </c:v>
                </c:pt>
                <c:pt idx="10">
                  <c:v>C.P. ISIDRO GARIBALDI CERVANTES</c:v>
                </c:pt>
                <c:pt idx="11">
                  <c:v>ING. CESAR HORACIO MURGUIA CHAVEZ</c:v>
                </c:pt>
                <c:pt idx="12">
                  <c:v>C. RAUL PALACIOS LOPEZ</c:v>
                </c:pt>
                <c:pt idx="13">
                  <c:v>ING. OMAR ARMANDO GONZALEZ</c:v>
                </c:pt>
                <c:pt idx="14">
                  <c:v>LIC. CLAUDIA OLVERA ESCOBEDO</c:v>
                </c:pt>
                <c:pt idx="15">
                  <c:v>ING. IRIS EVELYN SANTANA SANCHEZ</c:v>
                </c:pt>
                <c:pt idx="16">
                  <c:v>ARQ. VICTOR MANUEL MONROY RIVERA</c:v>
                </c:pt>
                <c:pt idx="17">
                  <c:v>C. ISRAEL IBARRA OCHOA</c:v>
                </c:pt>
              </c:strCache>
            </c:strRef>
          </c:cat>
          <c:val>
            <c:numRef>
              <c:f>'2022'!$N$7:$N$24</c:f>
              <c:numCache>
                <c:formatCode>0</c:formatCode>
                <c:ptCount val="18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9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47-41E0-8E1B-9EEF82895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51625"/>
        <c:axId val="782307"/>
      </c:barChart>
      <c:catAx>
        <c:axId val="21651625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900" b="0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endParaRPr lang="es-MX"/>
          </a:p>
        </c:txPr>
        <c:crossAx val="782307"/>
        <c:crosses val="autoZero"/>
        <c:auto val="1"/>
        <c:lblAlgn val="ctr"/>
        <c:lblOffset val="100"/>
        <c:tickLblSkip val="1"/>
        <c:noMultiLvlLbl val="0"/>
      </c:catAx>
      <c:valAx>
        <c:axId val="782307"/>
        <c:scaling>
          <c:orientation val="minMax"/>
          <c:max val="12"/>
          <c:min val="0"/>
        </c:scaling>
        <c:delete val="0"/>
        <c:axPos val="b"/>
        <c:majorGridlines>
          <c:spPr>
            <a:ln w="3175" cap="flat" cmpd="sng">
              <a:solidFill>
                <a:srgbClr val="808080"/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endParaRPr lang="es-MX"/>
          </a:p>
        </c:txPr>
        <c:crossAx val="21651625"/>
        <c:crossesAt val="1"/>
        <c:crossBetween val="between"/>
        <c:majorUnit val="1"/>
      </c:valAx>
      <c:spPr>
        <a:solidFill>
          <a:srgbClr val="FFFFFF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>
      <a:noFill/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entury Gothic"/>
          <a:ea typeface="Century Gothic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 algn="r">
              <a:defRPr lang="en-US" sz="1000" b="1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r>
              <a:rPr lang="en-US"/>
              <a:t>PORCENTAJE DE ASISTENCIA POR REGIDOR 
COMISIÓN EDILICIA DE REGLAMENTOS Y GOBERNACION </a:t>
            </a:r>
          </a:p>
        </c:rich>
      </c:tx>
      <c:layout>
        <c:manualLayout>
          <c:xMode val="edge"/>
          <c:yMode val="edge"/>
          <c:x val="0.25424999999999998"/>
          <c:y val="6.5500000000000003E-2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25"/>
          <c:y val="0.17699999999999999"/>
          <c:w val="0.40775"/>
          <c:h val="0.78349999999999997"/>
        </c:manualLayout>
      </c:layout>
      <c:pieChart>
        <c:varyColors val="1"/>
        <c:ser>
          <c:idx val="0"/>
          <c:order val="0"/>
          <c:spPr>
            <a:solidFill>
              <a:srgbClr val="4F81BD">
                <a:alpha val="100000"/>
              </a:srgbClr>
            </a:solidFill>
            <a:ln w="3175">
              <a:noFill/>
            </a:ln>
            <a:effectLst/>
          </c:spPr>
          <c:dPt>
            <c:idx val="0"/>
            <c:bubble3D val="0"/>
            <c:spPr>
              <a:solidFill>
                <a:srgbClr val="4572A7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13A-4371-B0FC-9B22044326E1}"/>
              </c:ext>
            </c:extLst>
          </c:dPt>
          <c:dPt>
            <c:idx val="1"/>
            <c:bubble3D val="0"/>
            <c:spPr>
              <a:solidFill>
                <a:srgbClr val="AA4643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3A-4371-B0FC-9B22044326E1}"/>
              </c:ext>
            </c:extLst>
          </c:dPt>
          <c:dPt>
            <c:idx val="2"/>
            <c:bubble3D val="0"/>
            <c:spPr>
              <a:solidFill>
                <a:srgbClr val="89A54E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13A-4371-B0FC-9B22044326E1}"/>
              </c:ext>
            </c:extLst>
          </c:dPt>
          <c:dPt>
            <c:idx val="3"/>
            <c:bubble3D val="0"/>
            <c:spPr>
              <a:solidFill>
                <a:srgbClr val="71588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3A-4371-B0FC-9B22044326E1}"/>
              </c:ext>
            </c:extLst>
          </c:dPt>
          <c:dPt>
            <c:idx val="4"/>
            <c:bubble3D val="0"/>
            <c:spPr>
              <a:solidFill>
                <a:srgbClr val="4198A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13A-4371-B0FC-9B22044326E1}"/>
              </c:ext>
            </c:extLst>
          </c:dPt>
          <c:dPt>
            <c:idx val="5"/>
            <c:bubble3D val="0"/>
            <c:spPr>
              <a:solidFill>
                <a:srgbClr val="DB843D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3A-4371-B0FC-9B22044326E1}"/>
              </c:ext>
            </c:extLst>
          </c:dPt>
          <c:dPt>
            <c:idx val="6"/>
            <c:bubble3D val="0"/>
            <c:spPr>
              <a:solidFill>
                <a:srgbClr val="93A9C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3A-4371-B0FC-9B22044326E1}"/>
              </c:ext>
            </c:extLst>
          </c:dPt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13A-4371-B0FC-9B22044326E1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13A-4371-B0FC-9B22044326E1}"/>
                </c:ext>
              </c:extLst>
            </c:dLbl>
            <c:dLbl>
              <c:idx val="2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13A-4371-B0FC-9B22044326E1}"/>
                </c:ext>
              </c:extLst>
            </c:dLbl>
            <c:dLbl>
              <c:idx val="3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13A-4371-B0FC-9B22044326E1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13A-4371-B0FC-9B22044326E1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13A-4371-B0FC-9B22044326E1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13A-4371-B0FC-9B22044326E1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'2022'!$A$7:$A$24</c:f>
              <c:strCache>
                <c:ptCount val="18"/>
                <c:pt idx="0">
                  <c:v>LIC. ALEJANDRO BARRAGAN SANCHEZ</c:v>
                </c:pt>
                <c:pt idx="1">
                  <c:v>ARQ. VICTOR HUGO OCHOA NEIRA</c:v>
                </c:pt>
                <c:pt idx="2">
                  <c:v>LIC. ANA MARIA DEL TORO TORRES</c:v>
                </c:pt>
                <c:pt idx="3">
                  <c:v>LIC. MAGALI CASILLAS CONTRERAS</c:v>
                </c:pt>
                <c:pt idx="4">
                  <c:v>C. BETSY MAGALY CAMPOS CORONA</c:v>
                </c:pt>
                <c:pt idx="5">
                  <c:v>C. DIANA LAURA ORTEGA PALAFOX</c:v>
                </c:pt>
                <c:pt idx="6">
                  <c:v>LIC. FRANCISCO IGNACIO CARRILLO GOMEZ</c:v>
                </c:pt>
                <c:pt idx="7">
                  <c:v>LIC. JORGE DE JESUS JUAREZ PARRA</c:v>
                </c:pt>
                <c:pt idx="8">
                  <c:v>DR. ALBERTO LEGUER RETOLAZA</c:v>
                </c:pt>
                <c:pt idx="9">
                  <c:v>DRA. MARIA OLGA GARCIA AYALA </c:v>
                </c:pt>
                <c:pt idx="10">
                  <c:v>C.P. ISIDRO GARIBALDI CERVANTES</c:v>
                </c:pt>
                <c:pt idx="11">
                  <c:v>ING. CESAR HORACIO MURGUIA CHAVEZ</c:v>
                </c:pt>
                <c:pt idx="12">
                  <c:v>C. RAUL PALACIOS LOPEZ</c:v>
                </c:pt>
                <c:pt idx="13">
                  <c:v>ING. OMAR ARMANDO GONZALEZ</c:v>
                </c:pt>
                <c:pt idx="14">
                  <c:v>LIC. CLAUDIA OLVERA ESCOBEDO</c:v>
                </c:pt>
                <c:pt idx="15">
                  <c:v>ING. IRIS EVELYN SANTANA SANCHEZ</c:v>
                </c:pt>
                <c:pt idx="16">
                  <c:v>ARQ. VICTOR MANUEL MONROY RIVERA</c:v>
                </c:pt>
                <c:pt idx="17">
                  <c:v>C. ISRAEL IBARRA OCHOA</c:v>
                </c:pt>
              </c:strCache>
            </c:strRef>
          </c:cat>
          <c:val>
            <c:numRef>
              <c:f>'2022'!$O$7:$O$24</c:f>
              <c:numCache>
                <c:formatCode>0</c:formatCode>
                <c:ptCount val="1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45.454545454545453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27.272727272727273</c:v>
                </c:pt>
                <c:pt idx="9">
                  <c:v>27.272727272727273</c:v>
                </c:pt>
                <c:pt idx="10">
                  <c:v>31.818181818181817</c:v>
                </c:pt>
                <c:pt idx="11">
                  <c:v>36.363636363636367</c:v>
                </c:pt>
                <c:pt idx="12">
                  <c:v>9.0909090909090917</c:v>
                </c:pt>
                <c:pt idx="13">
                  <c:v>40.909090909090907</c:v>
                </c:pt>
                <c:pt idx="14">
                  <c:v>13.636363636363637</c:v>
                </c:pt>
                <c:pt idx="15">
                  <c:v>18.181818181818183</c:v>
                </c:pt>
                <c:pt idx="16">
                  <c:v>40.909090909090907</c:v>
                </c:pt>
                <c:pt idx="1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3A-4371-B0FC-9B220443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0.47675000000000001"/>
          <c:y val="0.22600000000000001"/>
          <c:w val="0.43"/>
          <c:h val="0.70174999999999998"/>
        </c:manualLayout>
      </c:layout>
      <c:overlay val="0"/>
      <c:spPr>
        <a:noFill/>
        <a:ln w="3175">
          <a:noFill/>
        </a:ln>
        <a:effectLst/>
      </c:spPr>
      <c:txPr>
        <a:bodyPr wrap="square"/>
        <a:lstStyle/>
        <a:p>
          <a:pPr algn="ctr">
            <a:defRPr lang="es-MX" sz="755" b="0" i="0" u="none" baseline="0">
              <a:solidFill>
                <a:srgbClr val="000000"/>
              </a:solidFill>
              <a:latin typeface="Century Gothic"/>
              <a:ea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alibri"/>
          <a:ea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>
              <a:defRPr lang="es-MX" sz="1800" b="1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MX"/>
              <a:t>Asistencias  Totales por Sesión</a:t>
            </a:r>
          </a:p>
        </c:rich>
      </c:tx>
      <c:layout>
        <c:manualLayout>
          <c:xMode val="edge"/>
          <c:yMode val="edge"/>
          <c:x val="0.13125000000000001"/>
          <c:y val="5.4999999999999997E-3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3325000000000002"/>
          <c:y val="0.13450000000000001"/>
          <c:w val="0.53474999999999995"/>
          <c:h val="0.806499999999999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alpha val="100000"/>
              </a:srgbClr>
            </a:solidFill>
            <a:ln w="3175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184-4CA8-8DB8-AEDE0EA66367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184-4CA8-8DB8-AEDE0EA66367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'2022'!$C$6:$M$6</c:f>
              <c:strCache>
                <c:ptCount val="11"/>
                <c:pt idx="0">
                  <c:v>6° SESIÓN ORDINARIA FEBRERO </c:v>
                </c:pt>
                <c:pt idx="1">
                  <c:v>1° SESIÓN ORDINARIA FEBRERO</c:v>
                </c:pt>
                <c:pt idx="2">
                  <c:v>2° SESIÓN ORDINARIA MARZO</c:v>
                </c:pt>
                <c:pt idx="3">
                  <c:v>3° SESIÓN ORDINARIA ABRIL</c:v>
                </c:pt>
                <c:pt idx="4">
                  <c:v>4° SESIÓN ORDINARIA ABRIL</c:v>
                </c:pt>
                <c:pt idx="5">
                  <c:v>5° SESIÓN ORDINARIA JULIO</c:v>
                </c:pt>
                <c:pt idx="6">
                  <c:v>6° BIS SESIÓN ORDINARIA       AGOSTO</c:v>
                </c:pt>
                <c:pt idx="7">
                  <c:v>7° SESIÓN ORDINARIA OCTUBRE</c:v>
                </c:pt>
                <c:pt idx="8">
                  <c:v>8° SESIÓN ORDINARIA NOVIEMBRE</c:v>
                </c:pt>
                <c:pt idx="9">
                  <c:v>1° SESIÓN EXTRAORDINARIA NOVIEMBRE</c:v>
                </c:pt>
                <c:pt idx="10">
                  <c:v>9° SESIÓN ORDINARIA DICIEMBRE</c:v>
                </c:pt>
              </c:strCache>
            </c:strRef>
          </c:cat>
          <c:val>
            <c:numRef>
              <c:f>'2022'!$C$25:$M$25</c:f>
              <c:numCache>
                <c:formatCode>0</c:formatCode>
                <c:ptCount val="11"/>
                <c:pt idx="0">
                  <c:v>16</c:v>
                </c:pt>
                <c:pt idx="1">
                  <c:v>15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4-4CA8-8DB8-AEDE0EA66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4807"/>
        <c:axId val="67045469"/>
      </c:barChart>
      <c:catAx>
        <c:axId val="1453480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s-MX"/>
          </a:p>
        </c:txPr>
        <c:crossAx val="67045469"/>
        <c:crosses val="autoZero"/>
        <c:auto val="1"/>
        <c:lblAlgn val="ctr"/>
        <c:lblOffset val="100"/>
        <c:tickLblSkip val="1"/>
        <c:noMultiLvlLbl val="0"/>
      </c:catAx>
      <c:valAx>
        <c:axId val="67045469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808080"/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s-MX"/>
          </a:p>
        </c:txPr>
        <c:crossAx val="14534807"/>
        <c:crossesAt val="1"/>
        <c:crossBetween val="between"/>
      </c:valAx>
      <c:spPr>
        <a:solidFill>
          <a:srgbClr val="FFFFFF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808080"/>
      </a:solidFill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alibri"/>
          <a:ea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 algn="r">
              <a:defRPr lang="en-US" sz="1000" b="1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r>
              <a:rPr lang="en-US"/>
              <a:t>ASISTENCIA 
COMISIÓN EDILICIA DE REGLAMENTOS Y GOBERNACION
</a:t>
            </a:r>
          </a:p>
        </c:rich>
      </c:tx>
      <c:layout>
        <c:manualLayout>
          <c:xMode val="edge"/>
          <c:yMode val="edge"/>
          <c:x val="0.32100000000000001"/>
          <c:y val="3.2499999999999999E-3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5950000000000002"/>
          <c:y val="0.17199999999999999"/>
          <c:w val="0.52224999999999999"/>
          <c:h val="0.7485000000000000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rgbClr val="464646"/>
                </a:gs>
                <a:gs pos="80000">
                  <a:srgbClr val="5E5E5E"/>
                </a:gs>
                <a:gs pos="100000">
                  <a:srgbClr val="5E5E5E"/>
                </a:gs>
              </a:gsLst>
              <a:lin ang="16200000"/>
            </a:gradFill>
            <a:ln w="12700" cap="flat" cmpd="sng">
              <a:solidFill>
                <a:srgbClr val="000000"/>
              </a:solidFill>
            </a:ln>
            <a:effectLst>
              <a:outerShdw dist="35921" dir="2700000" algn="br">
                <a:prstClr val="black"/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C00000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8D-48A7-B930-D66AB5606B41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8D-48A7-B930-D66AB5606B41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8D-48A7-B930-D66AB5606B41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>
                  <a:alpha val="100000"/>
                </a:srgbClr>
              </a:solidFill>
              <a:ln w="12700" cap="flat" cmpd="sng">
                <a:solidFill>
                  <a:srgbClr val="000000"/>
                </a:solidFill>
              </a:ln>
              <a:effectLst>
                <a:outerShdw dist="35921" dir="2700000" algn="br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78D-48A7-B930-D66AB5606B41}"/>
              </c:ext>
            </c:extLst>
          </c:dPt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78D-48A7-B930-D66AB5606B41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78D-48A7-B930-D66AB5606B41}"/>
                </c:ext>
              </c:extLst>
            </c:dLbl>
            <c:dLbl>
              <c:idx val="2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78D-48A7-B930-D66AB5606B41}"/>
                </c:ext>
              </c:extLst>
            </c:dLbl>
            <c:dLbl>
              <c:idx val="3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78D-48A7-B930-D66AB5606B41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78D-48A7-B930-D66AB5606B41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78D-48A7-B930-D66AB5606B41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entury Gothic"/>
                      <a:ea typeface="Century Gothic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78D-48A7-B930-D66AB5606B41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'2023'!$A$7:$A$24</c:f>
              <c:strCache>
                <c:ptCount val="18"/>
                <c:pt idx="0">
                  <c:v>LIC. ALEJANDRO BARRAGAN SANCHEZ</c:v>
                </c:pt>
                <c:pt idx="1">
                  <c:v>ARQ. VICTOR HUGO OCHOA NEIRA</c:v>
                </c:pt>
                <c:pt idx="2">
                  <c:v>LIC. ANA MARIA DEL TORO TORRES</c:v>
                </c:pt>
                <c:pt idx="3">
                  <c:v>LIC. MAGALI CASILLAS CONTRERAS</c:v>
                </c:pt>
                <c:pt idx="4">
                  <c:v>C. BETSY MAGALY CAMPOS CORONA</c:v>
                </c:pt>
                <c:pt idx="5">
                  <c:v>C. DIANA LAURA ORTEGA PALAFOX</c:v>
                </c:pt>
                <c:pt idx="6">
                  <c:v>ARQ. VICTOR MANUEL MONROY RIVERA</c:v>
                </c:pt>
                <c:pt idx="7">
                  <c:v>LIC. JORGE DE JESUS JUAREZ PARRA</c:v>
                </c:pt>
                <c:pt idx="8">
                  <c:v>DR. ALBERTO LEGUER RETOLAZA</c:v>
                </c:pt>
                <c:pt idx="9">
                  <c:v>DRA. MARIA OLGA GARCIA AYALA </c:v>
                </c:pt>
                <c:pt idx="10">
                  <c:v>C.P. ISIDRO GARIBALDI CERVANTES</c:v>
                </c:pt>
                <c:pt idx="11">
                  <c:v>ING. CESAR HORACIO MURGUIA CHAVEZ</c:v>
                </c:pt>
                <c:pt idx="12">
                  <c:v>C. RAUL PALACIOS LOPEZ</c:v>
                </c:pt>
                <c:pt idx="13">
                  <c:v>ING. OMAR ARMANDO GONZALEZ VIGUERAS</c:v>
                </c:pt>
                <c:pt idx="14">
                  <c:v>LIC. CLAUDIA OLVERA ESCOBEDO</c:v>
                </c:pt>
                <c:pt idx="15">
                  <c:v>MTRA. ERIKA YANETH CAMACHO MURILLO</c:v>
                </c:pt>
                <c:pt idx="16">
                  <c:v>ARQ. JULIO CESAR LOPEZ FRIAS</c:v>
                </c:pt>
                <c:pt idx="17">
                  <c:v>C. ISRAEL IBARRA OCHOA</c:v>
                </c:pt>
              </c:strCache>
            </c:strRef>
          </c:cat>
          <c:val>
            <c:numRef>
              <c:f>'2023'!$K$7:$K$24</c:f>
              <c:numCache>
                <c:formatCode>0</c:formatCode>
                <c:ptCount val="18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8D-48A7-B930-D66AB5606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8068"/>
        <c:axId val="44323305"/>
      </c:barChart>
      <c:catAx>
        <c:axId val="444280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900" b="0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endParaRPr lang="es-MX"/>
          </a:p>
        </c:txPr>
        <c:crossAx val="44323305"/>
        <c:crosses val="autoZero"/>
        <c:auto val="1"/>
        <c:lblAlgn val="ctr"/>
        <c:lblOffset val="100"/>
        <c:tickLblSkip val="1"/>
        <c:noMultiLvlLbl val="0"/>
      </c:catAx>
      <c:valAx>
        <c:axId val="44323305"/>
        <c:scaling>
          <c:orientation val="minMax"/>
          <c:max val="12"/>
          <c:min val="0"/>
        </c:scaling>
        <c:delete val="0"/>
        <c:axPos val="b"/>
        <c:majorGridlines>
          <c:spPr>
            <a:ln w="3175" cap="flat" cmpd="sng">
              <a:solidFill>
                <a:srgbClr val="808080"/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endParaRPr lang="es-MX"/>
          </a:p>
        </c:txPr>
        <c:crossAx val="44428068"/>
        <c:crossesAt val="1"/>
        <c:crossBetween val="between"/>
        <c:majorUnit val="1"/>
      </c:valAx>
      <c:spPr>
        <a:solidFill>
          <a:srgbClr val="FFFFFF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>
      <a:noFill/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entury Gothic"/>
          <a:ea typeface="Century Gothic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 algn="r">
              <a:defRPr lang="en-US" sz="1000" b="1" i="0" u="none" baseline="0">
                <a:solidFill>
                  <a:srgbClr val="000000"/>
                </a:solidFill>
                <a:latin typeface="Century Gothic"/>
                <a:ea typeface="Century Gothic"/>
              </a:defRPr>
            </a:pPr>
            <a:r>
              <a:rPr lang="en-US"/>
              <a:t>PORCENTAJE DE ASISTENCIA POR REGIDOR 
COMISIÓN EDILICIA DE REGLAMENTOS Y GOBERNACION </a:t>
            </a:r>
          </a:p>
        </c:rich>
      </c:tx>
      <c:layout>
        <c:manualLayout>
          <c:xMode val="edge"/>
          <c:yMode val="edge"/>
          <c:x val="0.25424999999999998"/>
          <c:y val="6.5500000000000003E-2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25"/>
          <c:y val="0.17699999999999999"/>
          <c:w val="0.40775"/>
          <c:h val="0.78349999999999997"/>
        </c:manualLayout>
      </c:layout>
      <c:pieChart>
        <c:varyColors val="1"/>
        <c:ser>
          <c:idx val="0"/>
          <c:order val="0"/>
          <c:spPr>
            <a:solidFill>
              <a:srgbClr val="4F81BD">
                <a:alpha val="100000"/>
              </a:srgbClr>
            </a:solidFill>
            <a:ln w="3175">
              <a:noFill/>
            </a:ln>
            <a:effectLst/>
          </c:spPr>
          <c:dPt>
            <c:idx val="0"/>
            <c:bubble3D val="0"/>
            <c:spPr>
              <a:solidFill>
                <a:srgbClr val="4572A7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175-41A1-B1AF-0BF815AD6126}"/>
              </c:ext>
            </c:extLst>
          </c:dPt>
          <c:dPt>
            <c:idx val="1"/>
            <c:bubble3D val="0"/>
            <c:spPr>
              <a:solidFill>
                <a:srgbClr val="AA4643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75-41A1-B1AF-0BF815AD6126}"/>
              </c:ext>
            </c:extLst>
          </c:dPt>
          <c:dPt>
            <c:idx val="2"/>
            <c:bubble3D val="0"/>
            <c:spPr>
              <a:solidFill>
                <a:srgbClr val="89A54E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75-41A1-B1AF-0BF815AD6126}"/>
              </c:ext>
            </c:extLst>
          </c:dPt>
          <c:dPt>
            <c:idx val="3"/>
            <c:bubble3D val="0"/>
            <c:spPr>
              <a:solidFill>
                <a:srgbClr val="71588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75-41A1-B1AF-0BF815AD6126}"/>
              </c:ext>
            </c:extLst>
          </c:dPt>
          <c:dPt>
            <c:idx val="4"/>
            <c:bubble3D val="0"/>
            <c:spPr>
              <a:solidFill>
                <a:srgbClr val="4198A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75-41A1-B1AF-0BF815AD6126}"/>
              </c:ext>
            </c:extLst>
          </c:dPt>
          <c:dPt>
            <c:idx val="5"/>
            <c:bubble3D val="0"/>
            <c:spPr>
              <a:solidFill>
                <a:srgbClr val="DB843D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75-41A1-B1AF-0BF815AD6126}"/>
              </c:ext>
            </c:extLst>
          </c:dPt>
          <c:dPt>
            <c:idx val="6"/>
            <c:bubble3D val="0"/>
            <c:spPr>
              <a:solidFill>
                <a:srgbClr val="93A9CF">
                  <a:alpha val="100000"/>
                </a:srgbClr>
              </a:solidFill>
              <a:ln w="31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75-41A1-B1AF-0BF815AD6126}"/>
              </c:ext>
            </c:extLst>
          </c:dPt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75-41A1-B1AF-0BF815AD6126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75-41A1-B1AF-0BF815AD6126}"/>
                </c:ext>
              </c:extLst>
            </c:dLbl>
            <c:dLbl>
              <c:idx val="2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175-41A1-B1AF-0BF815AD6126}"/>
                </c:ext>
              </c:extLst>
            </c:dLbl>
            <c:dLbl>
              <c:idx val="3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175-41A1-B1AF-0BF815AD6126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175-41A1-B1AF-0BF815AD6126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175-41A1-B1AF-0BF815AD6126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175-41A1-B1AF-0BF815AD6126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'2023'!$A$7:$A$24</c:f>
              <c:strCache>
                <c:ptCount val="18"/>
                <c:pt idx="0">
                  <c:v>LIC. ALEJANDRO BARRAGAN SANCHEZ</c:v>
                </c:pt>
                <c:pt idx="1">
                  <c:v>ARQ. VICTOR HUGO OCHOA NEIRA</c:v>
                </c:pt>
                <c:pt idx="2">
                  <c:v>LIC. ANA MARIA DEL TORO TORRES</c:v>
                </c:pt>
                <c:pt idx="3">
                  <c:v>LIC. MAGALI CASILLAS CONTRERAS</c:v>
                </c:pt>
                <c:pt idx="4">
                  <c:v>C. BETSY MAGALY CAMPOS CORONA</c:v>
                </c:pt>
                <c:pt idx="5">
                  <c:v>C. DIANA LAURA ORTEGA PALAFOX</c:v>
                </c:pt>
                <c:pt idx="6">
                  <c:v>ARQ. VICTOR MANUEL MONROY RIVERA</c:v>
                </c:pt>
                <c:pt idx="7">
                  <c:v>LIC. JORGE DE JESUS JUAREZ PARRA</c:v>
                </c:pt>
                <c:pt idx="8">
                  <c:v>DR. ALBERTO LEGUER RETOLAZA</c:v>
                </c:pt>
                <c:pt idx="9">
                  <c:v>DRA. MARIA OLGA GARCIA AYALA </c:v>
                </c:pt>
                <c:pt idx="10">
                  <c:v>C.P. ISIDRO GARIBALDI CERVANTES</c:v>
                </c:pt>
                <c:pt idx="11">
                  <c:v>ING. CESAR HORACIO MURGUIA CHAVEZ</c:v>
                </c:pt>
                <c:pt idx="12">
                  <c:v>C. RAUL PALACIOS LOPEZ</c:v>
                </c:pt>
                <c:pt idx="13">
                  <c:v>ING. OMAR ARMANDO GONZALEZ VIGUERAS</c:v>
                </c:pt>
                <c:pt idx="14">
                  <c:v>LIC. CLAUDIA OLVERA ESCOBEDO</c:v>
                </c:pt>
                <c:pt idx="15">
                  <c:v>MTRA. ERIKA YANETH CAMACHO MURILLO</c:v>
                </c:pt>
                <c:pt idx="16">
                  <c:v>ARQ. JULIO CESAR LOPEZ FRIAS</c:v>
                </c:pt>
                <c:pt idx="17">
                  <c:v>C. ISRAEL IBARRA OCHOA</c:v>
                </c:pt>
              </c:strCache>
            </c:strRef>
          </c:cat>
          <c:val>
            <c:numRef>
              <c:f>'2023'!$L$7:$L$24</c:f>
              <c:numCache>
                <c:formatCode>0</c:formatCode>
                <c:ptCount val="18"/>
                <c:pt idx="0">
                  <c:v>36.363636363636367</c:v>
                </c:pt>
                <c:pt idx="1">
                  <c:v>36.363636363636367</c:v>
                </c:pt>
                <c:pt idx="2">
                  <c:v>36.363636363636367</c:v>
                </c:pt>
                <c:pt idx="3">
                  <c:v>31.818181818181817</c:v>
                </c:pt>
                <c:pt idx="4">
                  <c:v>36.363636363636367</c:v>
                </c:pt>
                <c:pt idx="5">
                  <c:v>36.363636363636367</c:v>
                </c:pt>
                <c:pt idx="6">
                  <c:v>27.272727272727273</c:v>
                </c:pt>
                <c:pt idx="7">
                  <c:v>31.818181818181817</c:v>
                </c:pt>
                <c:pt idx="8">
                  <c:v>4.5454545454545459</c:v>
                </c:pt>
                <c:pt idx="9">
                  <c:v>4.5454545454545459</c:v>
                </c:pt>
                <c:pt idx="10">
                  <c:v>27.272727272727273</c:v>
                </c:pt>
                <c:pt idx="11">
                  <c:v>31.818181818181817</c:v>
                </c:pt>
                <c:pt idx="12">
                  <c:v>18.181818181818183</c:v>
                </c:pt>
                <c:pt idx="13">
                  <c:v>27.272727272727273</c:v>
                </c:pt>
                <c:pt idx="14">
                  <c:v>9.0909090909090917</c:v>
                </c:pt>
                <c:pt idx="15">
                  <c:v>18.181818181818183</c:v>
                </c:pt>
                <c:pt idx="16">
                  <c:v>36.363636363636367</c:v>
                </c:pt>
                <c:pt idx="17">
                  <c:v>36.363636363636367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75-41A1-B1AF-0BF815AD6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0.47675000000000001"/>
          <c:y val="0.22600000000000001"/>
          <c:w val="0.43"/>
          <c:h val="0.70174999999999998"/>
        </c:manualLayout>
      </c:layout>
      <c:overlay val="0"/>
      <c:spPr>
        <a:noFill/>
        <a:ln w="3175">
          <a:noFill/>
        </a:ln>
        <a:effectLst/>
      </c:spPr>
      <c:txPr>
        <a:bodyPr wrap="square"/>
        <a:lstStyle/>
        <a:p>
          <a:pPr algn="ctr">
            <a:defRPr lang="es-MX" sz="755" b="0" i="0" u="none" baseline="0">
              <a:solidFill>
                <a:srgbClr val="000000"/>
              </a:solidFill>
              <a:latin typeface="Century Gothic"/>
              <a:ea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alibri"/>
          <a:ea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square"/>
          <a:lstStyle/>
          <a:p>
            <a:pPr>
              <a:defRPr lang="es-MX" sz="1800" b="1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r>
              <a:rPr lang="es-MX"/>
              <a:t>Asistencias  Totales por Sesión</a:t>
            </a:r>
          </a:p>
        </c:rich>
      </c:tx>
      <c:layout>
        <c:manualLayout>
          <c:xMode val="edge"/>
          <c:yMode val="edge"/>
          <c:x val="0.13125000000000001"/>
          <c:y val="5.4999999999999997E-3"/>
        </c:manualLayout>
      </c:layout>
      <c:overlay val="0"/>
      <c:spPr>
        <a:noFill/>
        <a:ln w="3175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3325000000000002"/>
          <c:y val="0.13450000000000001"/>
          <c:w val="0.53474999999999995"/>
          <c:h val="0.806499999999999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alpha val="100000"/>
              </a:srgbClr>
            </a:solidFill>
            <a:ln w="3175">
              <a:noFill/>
            </a:ln>
            <a:effectLst/>
          </c:spPr>
          <c:invertIfNegative val="0"/>
          <c:dLbls>
            <c:dLbl>
              <c:idx val="0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24-4322-9726-B53FBF3C68FB}"/>
                </c:ext>
              </c:extLst>
            </c:dLbl>
            <c:dLbl>
              <c:idx val="1"/>
              <c:spPr>
                <a:noFill/>
                <a:ln w="635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s-MX" sz="10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524-4322-9726-B53FBF3C68FB}"/>
                </c:ext>
              </c:extLst>
            </c:dLbl>
            <c:spPr>
              <a:noFill/>
              <a:ln w="6350"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'2023'!$C$6:$J$6</c:f>
              <c:strCache>
                <c:ptCount val="8"/>
                <c:pt idx="0">
                  <c:v>1° SESIÓN ORDINARIA MARZO </c:v>
                </c:pt>
                <c:pt idx="1">
                  <c:v>2° SESIÓN ORDINARIA    ABRIL</c:v>
                </c:pt>
                <c:pt idx="2">
                  <c:v>3° SESIÓN ORDINARIA    MAYO</c:v>
                </c:pt>
                <c:pt idx="3">
                  <c:v>4° SESIÓN ORDINARIA     JUNIO</c:v>
                </c:pt>
                <c:pt idx="4">
                  <c:v>5° SESIÓN ORDINARIA     JULIO</c:v>
                </c:pt>
                <c:pt idx="5">
                  <c:v>6° SESIÓN ORDINARIA NOVIEMBRE</c:v>
                </c:pt>
                <c:pt idx="6">
                  <c:v>7° SESIÓN ORDINARIA NOVIEMBRE</c:v>
                </c:pt>
                <c:pt idx="7">
                  <c:v>8° SESIÓN ORDINARIA SEPTIEMBRE</c:v>
                </c:pt>
              </c:strCache>
            </c:strRef>
          </c:cat>
          <c:val>
            <c:numRef>
              <c:f>'2023'!$C$25:$J$25</c:f>
              <c:numCache>
                <c:formatCode>0</c:formatCode>
                <c:ptCount val="8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4-4322-9726-B53FBF3C6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59138"/>
        <c:axId val="65148799"/>
      </c:barChart>
      <c:catAx>
        <c:axId val="5905913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s-MX"/>
          </a:p>
        </c:txPr>
        <c:crossAx val="65148799"/>
        <c:crosses val="autoZero"/>
        <c:auto val="1"/>
        <c:lblAlgn val="ctr"/>
        <c:lblOffset val="100"/>
        <c:tickLblSkip val="1"/>
        <c:noMultiLvlLbl val="0"/>
      </c:catAx>
      <c:valAx>
        <c:axId val="65148799"/>
        <c:scaling>
          <c:orientation val="minMax"/>
        </c:scaling>
        <c:delete val="0"/>
        <c:axPos val="b"/>
        <c:majorGridlines>
          <c:spPr>
            <a:ln w="3175" cap="flat" cmpd="sng">
              <a:solidFill>
                <a:srgbClr val="808080"/>
              </a:solidFill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ln w="3175" cap="flat" cmpd="sng">
            <a:solidFill>
              <a:srgbClr val="808080"/>
            </a:solidFill>
          </a:ln>
          <a:effectLst/>
        </c:spPr>
        <c:txPr>
          <a:bodyPr rot="0" vert="horz" wrap="square"/>
          <a:lstStyle/>
          <a:p>
            <a:pPr>
              <a:defRPr lang="es-MX" sz="1000" b="0" i="0" u="none" baseline="0">
                <a:solidFill>
                  <a:srgbClr val="000000"/>
                </a:solidFill>
                <a:latin typeface="Calibri"/>
                <a:ea typeface="Calibri"/>
              </a:defRPr>
            </a:pPr>
            <a:endParaRPr lang="es-MX"/>
          </a:p>
        </c:txPr>
        <c:crossAx val="59059138"/>
        <c:crossesAt val="1"/>
        <c:crossBetween val="between"/>
      </c:valAx>
      <c:spPr>
        <a:solidFill>
          <a:srgbClr val="FFFFFF"/>
        </a:solidFill>
        <a:ln w="3175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808080"/>
      </a:solidFill>
    </a:ln>
    <a:effectLst/>
  </c:spPr>
  <c:txPr>
    <a:bodyPr rot="0" vert="horz" wrap="square"/>
    <a:lstStyle/>
    <a:p>
      <a:pPr>
        <a:defRPr lang="es-MX" sz="1000" b="0" i="0" u="none" baseline="0">
          <a:solidFill>
            <a:srgbClr val="000000"/>
          </a:solidFill>
          <a:latin typeface="Calibri"/>
          <a:ea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24947</xdr:rowOff>
    </xdr:from>
    <xdr:to>
      <xdr:col>3</xdr:col>
      <xdr:colOff>162622</xdr:colOff>
      <xdr:row>73</xdr:row>
      <xdr:rowOff>92926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CB39064-4750-42B2-ADF3-69901C737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181982</xdr:rowOff>
    </xdr:from>
    <xdr:to>
      <xdr:col>3</xdr:col>
      <xdr:colOff>238321</xdr:colOff>
      <xdr:row>50</xdr:row>
      <xdr:rowOff>39107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87D09137-DDB5-4EDE-98FC-E8520F12B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1735589</xdr:colOff>
      <xdr:row>38</xdr:row>
      <xdr:rowOff>38186</xdr:rowOff>
    </xdr:from>
    <xdr:to>
      <xdr:col>11</xdr:col>
      <xdr:colOff>276265</xdr:colOff>
      <xdr:row>60</xdr:row>
      <xdr:rowOff>31837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B373B570-A38D-491F-B1AA-4F5759ECF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456995</xdr:colOff>
      <xdr:row>0</xdr:row>
      <xdr:rowOff>47625</xdr:rowOff>
    </xdr:from>
    <xdr:to>
      <xdr:col>0</xdr:col>
      <xdr:colOff>2400570</xdr:colOff>
      <xdr:row>4</xdr:row>
      <xdr:rowOff>47625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66E66A6C-963D-4866-9CAA-84B0A337B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1750" t="13838" r="85214" b="68168"/>
        <a:stretch>
          <a:fillRect/>
        </a:stretch>
      </xdr:blipFill>
      <xdr:spPr>
        <a:xfrm>
          <a:off x="457200" y="47625"/>
          <a:ext cx="19431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24947</xdr:rowOff>
    </xdr:from>
    <xdr:to>
      <xdr:col>3</xdr:col>
      <xdr:colOff>162622</xdr:colOff>
      <xdr:row>73</xdr:row>
      <xdr:rowOff>92926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5D1B46A-4145-4761-B9F8-2D1DE04AD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181982</xdr:rowOff>
    </xdr:from>
    <xdr:to>
      <xdr:col>3</xdr:col>
      <xdr:colOff>238321</xdr:colOff>
      <xdr:row>50</xdr:row>
      <xdr:rowOff>39107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C0843F0A-95F3-4CD6-8830-91DB9ADCC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437980</xdr:colOff>
      <xdr:row>28</xdr:row>
      <xdr:rowOff>51991</xdr:rowOff>
    </xdr:from>
    <xdr:to>
      <xdr:col>14</xdr:col>
      <xdr:colOff>745613</xdr:colOff>
      <xdr:row>50</xdr:row>
      <xdr:rowOff>45641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5DAAAF77-37E7-4E57-BF39-2DAF9B3C7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456995</xdr:colOff>
      <xdr:row>0</xdr:row>
      <xdr:rowOff>47625</xdr:rowOff>
    </xdr:from>
    <xdr:to>
      <xdr:col>0</xdr:col>
      <xdr:colOff>2400570</xdr:colOff>
      <xdr:row>4</xdr:row>
      <xdr:rowOff>47625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3384805B-CCAA-4ACB-9F4D-53DF0F7A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1750" t="13838" r="85214" b="68168"/>
        <a:stretch>
          <a:fillRect/>
        </a:stretch>
      </xdr:blipFill>
      <xdr:spPr>
        <a:xfrm>
          <a:off x="457200" y="47625"/>
          <a:ext cx="194310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24947</xdr:rowOff>
    </xdr:from>
    <xdr:to>
      <xdr:col>3</xdr:col>
      <xdr:colOff>162622</xdr:colOff>
      <xdr:row>73</xdr:row>
      <xdr:rowOff>92926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09C5C39-3BA5-4AEE-B85C-C5BB79828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181982</xdr:rowOff>
    </xdr:from>
    <xdr:to>
      <xdr:col>3</xdr:col>
      <xdr:colOff>238321</xdr:colOff>
      <xdr:row>50</xdr:row>
      <xdr:rowOff>39107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04DC28-00DB-459A-97DB-B2C420659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437980</xdr:colOff>
      <xdr:row>28</xdr:row>
      <xdr:rowOff>51991</xdr:rowOff>
    </xdr:from>
    <xdr:to>
      <xdr:col>11</xdr:col>
      <xdr:colOff>745613</xdr:colOff>
      <xdr:row>50</xdr:row>
      <xdr:rowOff>45641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9918DAEB-55AA-4E69-A538-FF8CF05593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456995</xdr:colOff>
      <xdr:row>0</xdr:row>
      <xdr:rowOff>47625</xdr:rowOff>
    </xdr:from>
    <xdr:to>
      <xdr:col>0</xdr:col>
      <xdr:colOff>2400570</xdr:colOff>
      <xdr:row>4</xdr:row>
      <xdr:rowOff>47625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28F6F74-37FA-45CA-9F46-33FBF457C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1750" t="13838" r="85214" b="68168"/>
        <a:stretch>
          <a:fillRect/>
        </a:stretch>
      </xdr:blipFill>
      <xdr:spPr>
        <a:xfrm>
          <a:off x="457200" y="47625"/>
          <a:ext cx="19431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610F-988C-4940-BA74-14C5F9E468F3}">
  <sheetPr>
    <pageSetUpPr fitToPage="1"/>
  </sheetPr>
  <dimension ref="A1:L26"/>
  <sheetViews>
    <sheetView tabSelected="1" view="pageBreakPreview" zoomScale="59" zoomScaleNormal="90" zoomScaleSheetLayoutView="59" workbookViewId="0">
      <selection activeCell="B24" sqref="B24"/>
    </sheetView>
  </sheetViews>
  <sheetFormatPr baseColWidth="10" defaultColWidth="11.42578125" defaultRowHeight="14.25" customHeight="1" x14ac:dyDescent="0.2"/>
  <cols>
    <col min="1" max="1" width="84.42578125" style="12" customWidth="1"/>
    <col min="2" max="2" width="106.5703125" style="12" customWidth="1"/>
    <col min="3" max="7" width="26.5703125" style="12" customWidth="1"/>
    <col min="8" max="8" width="23.85546875" style="12" bestFit="1" customWidth="1"/>
    <col min="9" max="9" width="23.28515625" style="12" bestFit="1" customWidth="1"/>
    <col min="10" max="10" width="27.28515625" style="12" customWidth="1"/>
    <col min="11" max="11" width="20.85546875" style="12" customWidth="1"/>
    <col min="12" max="12" width="24.42578125" style="12" customWidth="1"/>
    <col min="13" max="16384" width="11.42578125" style="12"/>
  </cols>
  <sheetData>
    <row r="1" spans="1:12" s="1" customFormat="1" ht="30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s="1" customFormat="1" ht="30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s="1" customFormat="1" ht="30" customHeight="1" x14ac:dyDescent="0.2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s="1" customFormat="1" ht="30" customHeight="1" x14ac:dyDescent="0.3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s="2" customFormat="1" ht="30" customHeight="1" x14ac:dyDescent="0.2">
      <c r="A5" s="23" t="s">
        <v>3</v>
      </c>
      <c r="B5" s="23" t="s">
        <v>4</v>
      </c>
      <c r="C5" s="23">
        <v>2021</v>
      </c>
      <c r="D5" s="23"/>
      <c r="E5" s="23"/>
      <c r="F5" s="23"/>
      <c r="G5" s="23"/>
      <c r="H5" s="23"/>
      <c r="I5" s="23"/>
      <c r="J5" s="23"/>
      <c r="K5" s="23"/>
      <c r="L5" s="23"/>
    </row>
    <row r="6" spans="1:12" ht="38.25" x14ac:dyDescent="0.2">
      <c r="A6" s="23"/>
      <c r="B6" s="23"/>
      <c r="C6" s="3" t="s">
        <v>69</v>
      </c>
      <c r="D6" s="3" t="s">
        <v>70</v>
      </c>
      <c r="E6" s="3" t="s">
        <v>71</v>
      </c>
      <c r="F6" s="3" t="s">
        <v>72</v>
      </c>
      <c r="G6" s="3" t="s">
        <v>73</v>
      </c>
      <c r="H6" s="3" t="s">
        <v>74</v>
      </c>
      <c r="I6" s="3" t="s">
        <v>75</v>
      </c>
      <c r="J6" s="3" t="s">
        <v>76</v>
      </c>
      <c r="K6" s="3" t="s">
        <v>13</v>
      </c>
      <c r="L6" s="3" t="s">
        <v>14</v>
      </c>
    </row>
    <row r="7" spans="1:12" ht="28.5" customHeight="1" x14ac:dyDescent="0.2">
      <c r="A7" s="4" t="s">
        <v>81</v>
      </c>
      <c r="B7" s="5" t="s">
        <v>16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7">
        <f t="shared" ref="K7:K25" si="0">SUM(C7:J7)</f>
        <v>8</v>
      </c>
      <c r="L7" s="8">
        <f>(K7*100)/22</f>
        <v>36.363636363636367</v>
      </c>
    </row>
    <row r="8" spans="1:12" ht="24.95" customHeight="1" x14ac:dyDescent="0.2">
      <c r="A8" s="4" t="s">
        <v>77</v>
      </c>
      <c r="B8" s="5" t="s">
        <v>18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7">
        <f t="shared" si="0"/>
        <v>8</v>
      </c>
      <c r="L8" s="8">
        <f t="shared" ref="L8:L24" si="1">(K8*100)/22</f>
        <v>36.363636363636367</v>
      </c>
    </row>
    <row r="9" spans="1:12" ht="24.95" customHeight="1" x14ac:dyDescent="0.2">
      <c r="A9" s="4" t="s">
        <v>80</v>
      </c>
      <c r="B9" s="5" t="s">
        <v>78</v>
      </c>
      <c r="C9" s="6">
        <v>1</v>
      </c>
      <c r="D9" s="6">
        <v>1</v>
      </c>
      <c r="E9" s="6">
        <v>1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7">
        <f t="shared" si="0"/>
        <v>7</v>
      </c>
      <c r="L9" s="8">
        <f t="shared" si="1"/>
        <v>31.818181818181817</v>
      </c>
    </row>
    <row r="10" spans="1:12" ht="24.95" customHeight="1" x14ac:dyDescent="0.2">
      <c r="A10" s="4" t="s">
        <v>82</v>
      </c>
      <c r="B10" s="5" t="s">
        <v>22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0</v>
      </c>
      <c r="K10" s="7">
        <f t="shared" si="0"/>
        <v>7</v>
      </c>
      <c r="L10" s="8">
        <f t="shared" si="1"/>
        <v>31.818181818181817</v>
      </c>
    </row>
    <row r="11" spans="1:12" ht="22.5" customHeight="1" x14ac:dyDescent="0.2">
      <c r="A11" s="4" t="s">
        <v>83</v>
      </c>
      <c r="B11" s="5" t="s">
        <v>24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7">
        <f t="shared" si="0"/>
        <v>8</v>
      </c>
      <c r="L11" s="8">
        <f t="shared" si="1"/>
        <v>36.363636363636367</v>
      </c>
    </row>
    <row r="12" spans="1:12" ht="24" customHeight="1" x14ac:dyDescent="0.2">
      <c r="A12" s="4" t="s">
        <v>84</v>
      </c>
      <c r="B12" s="5" t="s">
        <v>26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7">
        <f t="shared" si="0"/>
        <v>8</v>
      </c>
      <c r="L12" s="8">
        <f t="shared" si="1"/>
        <v>36.363636363636367</v>
      </c>
    </row>
    <row r="13" spans="1:12" ht="24" customHeight="1" x14ac:dyDescent="0.2">
      <c r="A13" s="4" t="s">
        <v>85</v>
      </c>
      <c r="B13" s="5" t="s">
        <v>28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7">
        <f t="shared" si="0"/>
        <v>8</v>
      </c>
      <c r="L13" s="8">
        <f t="shared" si="1"/>
        <v>36.363636363636367</v>
      </c>
    </row>
    <row r="14" spans="1:12" ht="24" customHeight="1" x14ac:dyDescent="0.2">
      <c r="A14" s="4" t="s">
        <v>86</v>
      </c>
      <c r="B14" s="5" t="s">
        <v>30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0</v>
      </c>
      <c r="K14" s="7">
        <f t="shared" si="0"/>
        <v>7</v>
      </c>
      <c r="L14" s="8">
        <f t="shared" si="1"/>
        <v>31.818181818181817</v>
      </c>
    </row>
    <row r="15" spans="1:12" ht="24" customHeight="1" x14ac:dyDescent="0.2">
      <c r="A15" s="4" t="s">
        <v>31</v>
      </c>
      <c r="B15" s="5" t="s">
        <v>32</v>
      </c>
      <c r="C15" s="6">
        <v>1</v>
      </c>
      <c r="D15" s="6">
        <v>1</v>
      </c>
      <c r="E15" s="6">
        <v>0</v>
      </c>
      <c r="F15" s="6">
        <v>0</v>
      </c>
      <c r="G15" s="6">
        <v>0</v>
      </c>
      <c r="H15" s="6">
        <v>1</v>
      </c>
      <c r="I15" s="6">
        <v>1</v>
      </c>
      <c r="J15" s="6">
        <v>1</v>
      </c>
      <c r="K15" s="7">
        <f t="shared" si="0"/>
        <v>5</v>
      </c>
      <c r="L15" s="8">
        <f t="shared" si="1"/>
        <v>22.727272727272727</v>
      </c>
    </row>
    <row r="16" spans="1:12" ht="24" customHeight="1" x14ac:dyDescent="0.2">
      <c r="A16" s="4" t="s">
        <v>33</v>
      </c>
      <c r="B16" s="5" t="s">
        <v>34</v>
      </c>
      <c r="C16" s="6">
        <v>1</v>
      </c>
      <c r="D16" s="6">
        <v>1</v>
      </c>
      <c r="E16" s="6">
        <v>0</v>
      </c>
      <c r="F16" s="6">
        <v>0</v>
      </c>
      <c r="G16" s="6">
        <v>0</v>
      </c>
      <c r="H16" s="6">
        <v>1</v>
      </c>
      <c r="I16" s="6">
        <v>1</v>
      </c>
      <c r="J16" s="6">
        <v>1</v>
      </c>
      <c r="K16" s="7">
        <f t="shared" si="0"/>
        <v>5</v>
      </c>
      <c r="L16" s="8">
        <f t="shared" si="1"/>
        <v>22.727272727272727</v>
      </c>
    </row>
    <row r="17" spans="1:12" ht="24" customHeight="1" x14ac:dyDescent="0.2">
      <c r="A17" s="4" t="s">
        <v>35</v>
      </c>
      <c r="B17" s="5" t="s">
        <v>36</v>
      </c>
      <c r="C17" s="6">
        <v>1</v>
      </c>
      <c r="D17" s="6">
        <v>1</v>
      </c>
      <c r="E17" s="6">
        <v>1</v>
      </c>
      <c r="F17" s="6">
        <v>1</v>
      </c>
      <c r="G17" s="6">
        <v>0</v>
      </c>
      <c r="H17" s="6">
        <v>1</v>
      </c>
      <c r="I17" s="6">
        <v>1</v>
      </c>
      <c r="J17" s="6">
        <v>0</v>
      </c>
      <c r="K17" s="7">
        <f t="shared" si="0"/>
        <v>6</v>
      </c>
      <c r="L17" s="8">
        <f t="shared" si="1"/>
        <v>27.272727272727273</v>
      </c>
    </row>
    <row r="18" spans="1:12" ht="24" customHeight="1" x14ac:dyDescent="0.2">
      <c r="A18" s="4" t="s">
        <v>37</v>
      </c>
      <c r="B18" s="5" t="s">
        <v>38</v>
      </c>
      <c r="C18" s="6">
        <v>1</v>
      </c>
      <c r="D18" s="6">
        <v>1</v>
      </c>
      <c r="E18" s="6">
        <v>1</v>
      </c>
      <c r="F18" s="6">
        <v>1</v>
      </c>
      <c r="G18" s="6">
        <v>0</v>
      </c>
      <c r="H18" s="6">
        <v>1</v>
      </c>
      <c r="I18" s="6">
        <v>1</v>
      </c>
      <c r="J18" s="6">
        <v>1</v>
      </c>
      <c r="K18" s="7">
        <f t="shared" si="0"/>
        <v>7</v>
      </c>
      <c r="L18" s="8">
        <f t="shared" si="1"/>
        <v>31.818181818181817</v>
      </c>
    </row>
    <row r="19" spans="1:12" ht="24" customHeight="1" x14ac:dyDescent="0.2">
      <c r="A19" s="4" t="s">
        <v>39</v>
      </c>
      <c r="B19" s="5" t="s">
        <v>40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7">
        <f t="shared" si="0"/>
        <v>8</v>
      </c>
      <c r="L19" s="8">
        <f t="shared" si="1"/>
        <v>36.363636363636367</v>
      </c>
    </row>
    <row r="20" spans="1:12" ht="24" customHeight="1" x14ac:dyDescent="0.2">
      <c r="A20" s="4" t="s">
        <v>79</v>
      </c>
      <c r="B20" s="5" t="s">
        <v>42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7">
        <f t="shared" si="0"/>
        <v>8</v>
      </c>
      <c r="L20" s="8">
        <f t="shared" si="1"/>
        <v>36.363636363636367</v>
      </c>
    </row>
    <row r="21" spans="1:12" ht="24" customHeight="1" x14ac:dyDescent="0.2">
      <c r="A21" s="4" t="s">
        <v>43</v>
      </c>
      <c r="B21" s="9" t="s">
        <v>44</v>
      </c>
      <c r="C21" s="6">
        <v>1</v>
      </c>
      <c r="D21" s="6">
        <v>1</v>
      </c>
      <c r="E21" s="6">
        <v>1</v>
      </c>
      <c r="F21" s="6">
        <v>1</v>
      </c>
      <c r="G21" s="6">
        <v>0</v>
      </c>
      <c r="H21" s="6">
        <v>1</v>
      </c>
      <c r="I21" s="6">
        <v>0</v>
      </c>
      <c r="J21" s="6">
        <v>0</v>
      </c>
      <c r="K21" s="7">
        <f t="shared" si="0"/>
        <v>5</v>
      </c>
      <c r="L21" s="8">
        <f t="shared" si="1"/>
        <v>22.727272727272727</v>
      </c>
    </row>
    <row r="22" spans="1:12" ht="24" customHeight="1" x14ac:dyDescent="0.2">
      <c r="A22" s="4" t="s">
        <v>87</v>
      </c>
      <c r="B22" s="9" t="s">
        <v>46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0</v>
      </c>
      <c r="I22" s="6">
        <v>0</v>
      </c>
      <c r="J22" s="6">
        <v>0</v>
      </c>
      <c r="K22" s="7">
        <f t="shared" si="0"/>
        <v>5</v>
      </c>
      <c r="L22" s="8">
        <f t="shared" si="1"/>
        <v>22.727272727272727</v>
      </c>
    </row>
    <row r="23" spans="1:12" ht="24" customHeight="1" x14ac:dyDescent="0.2">
      <c r="A23" s="4" t="s">
        <v>88</v>
      </c>
      <c r="B23" s="9" t="s">
        <v>48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7">
        <f t="shared" si="0"/>
        <v>8</v>
      </c>
      <c r="L23" s="8">
        <f t="shared" si="1"/>
        <v>36.363636363636367</v>
      </c>
    </row>
    <row r="24" spans="1:12" ht="22.5" customHeight="1" x14ac:dyDescent="0.2">
      <c r="A24" s="4" t="s">
        <v>49</v>
      </c>
      <c r="B24" s="9" t="s">
        <v>50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7">
        <f t="shared" si="0"/>
        <v>8</v>
      </c>
      <c r="L24" s="8">
        <f t="shared" si="1"/>
        <v>36.363636363636367</v>
      </c>
    </row>
    <row r="25" spans="1:12" x14ac:dyDescent="0.2">
      <c r="A25" s="13" t="s">
        <v>51</v>
      </c>
      <c r="B25" s="13"/>
      <c r="C25" s="10">
        <f t="shared" ref="C25:H25" si="2">SUM(C7:C24)</f>
        <v>18</v>
      </c>
      <c r="D25" s="10">
        <f t="shared" si="2"/>
        <v>18</v>
      </c>
      <c r="E25" s="10">
        <f t="shared" si="2"/>
        <v>16</v>
      </c>
      <c r="F25" s="10">
        <f t="shared" si="2"/>
        <v>16</v>
      </c>
      <c r="G25" s="10">
        <f t="shared" si="2"/>
        <v>12</v>
      </c>
      <c r="H25" s="10">
        <f t="shared" si="2"/>
        <v>17</v>
      </c>
      <c r="I25" s="10">
        <f>SUM(I7:I24)</f>
        <v>16</v>
      </c>
      <c r="J25" s="10">
        <f>SUM(J7:J24)</f>
        <v>13</v>
      </c>
      <c r="K25" s="10">
        <f t="shared" si="0"/>
        <v>126</v>
      </c>
      <c r="L25" s="8">
        <f>AVERAGE(L7:L24)</f>
        <v>31.818181818181827</v>
      </c>
    </row>
    <row r="26" spans="1:1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</sheetData>
  <mergeCells count="8">
    <mergeCell ref="A25:B25"/>
    <mergeCell ref="A1:L1"/>
    <mergeCell ref="A2:L2"/>
    <mergeCell ref="A3:L3"/>
    <mergeCell ref="A4:L4"/>
    <mergeCell ref="A5:A6"/>
    <mergeCell ref="B5:B6"/>
    <mergeCell ref="C5:L5"/>
  </mergeCells>
  <pageMargins left="0.70866141732283472" right="0.70866141732283472" top="0.74803149606299213" bottom="0.74803149606299213" header="0.31496062992125984" footer="0.31496062992125984"/>
  <pageSetup paperSize="5" scale="3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D71D-0AED-4F01-8363-60DCF068D28E}">
  <sheetPr>
    <pageSetUpPr fitToPage="1"/>
  </sheetPr>
  <dimension ref="A1:O26"/>
  <sheetViews>
    <sheetView view="pageBreakPreview" zoomScale="44" zoomScaleNormal="90" zoomScaleSheetLayoutView="44" workbookViewId="0">
      <selection activeCell="M25" sqref="M25"/>
    </sheetView>
  </sheetViews>
  <sheetFormatPr baseColWidth="10" defaultColWidth="11.42578125" defaultRowHeight="14.25" customHeight="1" x14ac:dyDescent="0.2"/>
  <cols>
    <col min="1" max="1" width="41.28515625" style="12" customWidth="1"/>
    <col min="2" max="2" width="103.140625" style="12" customWidth="1"/>
    <col min="3" max="3" width="26.5703125" style="12" customWidth="1"/>
    <col min="4" max="5" width="24.5703125" style="12" customWidth="1"/>
    <col min="6" max="6" width="25.140625" style="12" customWidth="1"/>
    <col min="7" max="7" width="24.5703125" style="12" customWidth="1"/>
    <col min="8" max="8" width="23.85546875" style="12" bestFit="1" customWidth="1"/>
    <col min="9" max="11" width="23.85546875" style="12" customWidth="1"/>
    <col min="12" max="12" width="23.28515625" style="12" bestFit="1" customWidth="1"/>
    <col min="13" max="13" width="27.28515625" style="12" customWidth="1"/>
    <col min="14" max="14" width="20.85546875" style="12" customWidth="1"/>
    <col min="15" max="15" width="24.42578125" style="12" customWidth="1"/>
    <col min="16" max="16384" width="11.42578125" style="12"/>
  </cols>
  <sheetData>
    <row r="1" spans="1:15" s="1" customFormat="1" ht="30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s="1" customFormat="1" ht="30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 s="1" customFormat="1" ht="30" customHeight="1" x14ac:dyDescent="0.2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 s="1" customFormat="1" ht="30" customHeight="1" x14ac:dyDescent="0.3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5" s="2" customFormat="1" ht="30" customHeight="1" x14ac:dyDescent="0.2">
      <c r="A5" s="26" t="s">
        <v>3</v>
      </c>
      <c r="B5" s="26" t="s">
        <v>4</v>
      </c>
      <c r="C5" s="28">
        <v>2022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1:15" ht="38.25" x14ac:dyDescent="0.2">
      <c r="A6" s="27"/>
      <c r="B6" s="27"/>
      <c r="C6" s="3" t="s">
        <v>52</v>
      </c>
      <c r="D6" s="3" t="s">
        <v>53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58</v>
      </c>
      <c r="J6" s="3" t="s">
        <v>59</v>
      </c>
      <c r="K6" s="3" t="s">
        <v>60</v>
      </c>
      <c r="L6" s="3" t="s">
        <v>61</v>
      </c>
      <c r="M6" s="3" t="s">
        <v>62</v>
      </c>
      <c r="N6" s="3" t="s">
        <v>13</v>
      </c>
      <c r="O6" s="3" t="s">
        <v>14</v>
      </c>
    </row>
    <row r="7" spans="1:15" ht="24.95" customHeight="1" x14ac:dyDescent="0.2">
      <c r="A7" s="4" t="s">
        <v>15</v>
      </c>
      <c r="B7" s="5" t="s">
        <v>16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7">
        <f t="shared" ref="N7:N25" si="0">SUM(C7:M7)</f>
        <v>11</v>
      </c>
      <c r="O7" s="8">
        <f>(N7*100)/22</f>
        <v>50</v>
      </c>
    </row>
    <row r="8" spans="1:15" ht="24.95" customHeight="1" x14ac:dyDescent="0.2">
      <c r="A8" s="4" t="s">
        <v>17</v>
      </c>
      <c r="B8" s="5" t="s">
        <v>18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7">
        <f t="shared" si="0"/>
        <v>11</v>
      </c>
      <c r="O8" s="8">
        <f t="shared" ref="O8:O24" si="1">(N8*100)/22</f>
        <v>50</v>
      </c>
    </row>
    <row r="9" spans="1:15" ht="24.95" customHeight="1" x14ac:dyDescent="0.2">
      <c r="A9" s="4" t="s">
        <v>19</v>
      </c>
      <c r="B9" s="5" t="s">
        <v>63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7">
        <f t="shared" si="0"/>
        <v>11</v>
      </c>
      <c r="O9" s="8">
        <f t="shared" si="1"/>
        <v>50</v>
      </c>
    </row>
    <row r="10" spans="1:15" ht="24.95" customHeight="1" x14ac:dyDescent="0.2">
      <c r="A10" s="4" t="s">
        <v>21</v>
      </c>
      <c r="B10" s="5" t="s">
        <v>22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0</v>
      </c>
      <c r="J10" s="6">
        <v>1</v>
      </c>
      <c r="K10" s="6">
        <v>1</v>
      </c>
      <c r="L10" s="6">
        <v>1</v>
      </c>
      <c r="M10" s="6">
        <v>1</v>
      </c>
      <c r="N10" s="7">
        <f t="shared" si="0"/>
        <v>10</v>
      </c>
      <c r="O10" s="8">
        <f t="shared" si="1"/>
        <v>45.454545454545453</v>
      </c>
    </row>
    <row r="11" spans="1:15" ht="22.5" customHeight="1" x14ac:dyDescent="0.2">
      <c r="A11" s="4" t="s">
        <v>23</v>
      </c>
      <c r="B11" s="5" t="s">
        <v>24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7">
        <f t="shared" si="0"/>
        <v>11</v>
      </c>
      <c r="O11" s="8">
        <f t="shared" si="1"/>
        <v>50</v>
      </c>
    </row>
    <row r="12" spans="1:15" ht="24" customHeight="1" x14ac:dyDescent="0.2">
      <c r="A12" s="4" t="s">
        <v>25</v>
      </c>
      <c r="B12" s="5" t="s">
        <v>26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7">
        <f t="shared" si="0"/>
        <v>11</v>
      </c>
      <c r="O12" s="8">
        <f t="shared" si="1"/>
        <v>50</v>
      </c>
    </row>
    <row r="13" spans="1:15" ht="24" customHeight="1" x14ac:dyDescent="0.2">
      <c r="A13" s="4" t="s">
        <v>64</v>
      </c>
      <c r="B13" s="5" t="s">
        <v>28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7">
        <f t="shared" si="0"/>
        <v>11</v>
      </c>
      <c r="O13" s="8">
        <f t="shared" si="1"/>
        <v>50</v>
      </c>
    </row>
    <row r="14" spans="1:15" ht="24" customHeight="1" x14ac:dyDescent="0.2">
      <c r="A14" s="4" t="s">
        <v>29</v>
      </c>
      <c r="B14" s="5" t="s">
        <v>30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7">
        <f t="shared" si="0"/>
        <v>11</v>
      </c>
      <c r="O14" s="8">
        <f t="shared" si="1"/>
        <v>50</v>
      </c>
    </row>
    <row r="15" spans="1:15" ht="24" customHeight="1" x14ac:dyDescent="0.2">
      <c r="A15" s="4" t="s">
        <v>31</v>
      </c>
      <c r="B15" s="5" t="s">
        <v>32</v>
      </c>
      <c r="C15" s="6">
        <v>1</v>
      </c>
      <c r="D15" s="6">
        <v>1</v>
      </c>
      <c r="E15" s="6">
        <v>1</v>
      </c>
      <c r="F15" s="6">
        <v>1</v>
      </c>
      <c r="G15" s="6">
        <v>0</v>
      </c>
      <c r="H15" s="6">
        <v>0</v>
      </c>
      <c r="I15" s="6">
        <v>1</v>
      </c>
      <c r="J15" s="6">
        <v>0</v>
      </c>
      <c r="K15" s="6">
        <v>0</v>
      </c>
      <c r="L15" s="6">
        <v>1</v>
      </c>
      <c r="M15" s="6">
        <v>0</v>
      </c>
      <c r="N15" s="7">
        <f t="shared" si="0"/>
        <v>6</v>
      </c>
      <c r="O15" s="8">
        <f t="shared" si="1"/>
        <v>27.272727272727273</v>
      </c>
    </row>
    <row r="16" spans="1:15" ht="24" customHeight="1" x14ac:dyDescent="0.2">
      <c r="A16" s="4" t="s">
        <v>33</v>
      </c>
      <c r="B16" s="5" t="s">
        <v>34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f t="shared" si="0"/>
        <v>6</v>
      </c>
      <c r="O16" s="8">
        <f t="shared" si="1"/>
        <v>27.272727272727273</v>
      </c>
    </row>
    <row r="17" spans="1:15" ht="24" customHeight="1" x14ac:dyDescent="0.2">
      <c r="A17" s="4" t="s">
        <v>35</v>
      </c>
      <c r="B17" s="5" t="s">
        <v>36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0</v>
      </c>
      <c r="N17" s="7">
        <f t="shared" si="0"/>
        <v>7</v>
      </c>
      <c r="O17" s="8">
        <f t="shared" si="1"/>
        <v>31.818181818181817</v>
      </c>
    </row>
    <row r="18" spans="1:15" ht="24" customHeight="1" x14ac:dyDescent="0.2">
      <c r="A18" s="4" t="s">
        <v>37</v>
      </c>
      <c r="B18" s="5" t="s">
        <v>38</v>
      </c>
      <c r="C18" s="6">
        <v>1</v>
      </c>
      <c r="D18" s="6">
        <v>1</v>
      </c>
      <c r="E18" s="6">
        <v>0</v>
      </c>
      <c r="F18" s="6">
        <v>0</v>
      </c>
      <c r="G18" s="6">
        <v>0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7">
        <f t="shared" si="0"/>
        <v>8</v>
      </c>
      <c r="O18" s="8">
        <f t="shared" si="1"/>
        <v>36.363636363636367</v>
      </c>
    </row>
    <row r="19" spans="1:15" ht="24" customHeight="1" x14ac:dyDescent="0.2">
      <c r="A19" s="4" t="s">
        <v>39</v>
      </c>
      <c r="B19" s="5" t="s">
        <v>40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2</v>
      </c>
      <c r="O19" s="8">
        <f t="shared" si="1"/>
        <v>9.0909090909090917</v>
      </c>
    </row>
    <row r="20" spans="1:15" ht="24" customHeight="1" x14ac:dyDescent="0.2">
      <c r="A20" s="4" t="s">
        <v>65</v>
      </c>
      <c r="B20" s="5" t="s">
        <v>66</v>
      </c>
      <c r="C20" s="6">
        <v>0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0</v>
      </c>
      <c r="J20" s="6">
        <v>1</v>
      </c>
      <c r="K20" s="6">
        <v>1</v>
      </c>
      <c r="L20" s="6">
        <v>1</v>
      </c>
      <c r="M20" s="6">
        <v>1</v>
      </c>
      <c r="N20" s="7">
        <f t="shared" si="0"/>
        <v>9</v>
      </c>
      <c r="O20" s="8">
        <f t="shared" si="1"/>
        <v>40.909090909090907</v>
      </c>
    </row>
    <row r="21" spans="1:15" ht="24" customHeight="1" x14ac:dyDescent="0.2">
      <c r="A21" s="4" t="s">
        <v>43</v>
      </c>
      <c r="B21" s="9" t="s">
        <v>44</v>
      </c>
      <c r="C21" s="6">
        <v>1</v>
      </c>
      <c r="D21" s="6">
        <v>1</v>
      </c>
      <c r="E21" s="6">
        <v>0</v>
      </c>
      <c r="F21" s="6">
        <v>0</v>
      </c>
      <c r="G21" s="6">
        <v>1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7">
        <f t="shared" si="0"/>
        <v>3</v>
      </c>
      <c r="O21" s="8">
        <f t="shared" si="1"/>
        <v>13.636363636363637</v>
      </c>
    </row>
    <row r="22" spans="1:15" ht="24" customHeight="1" x14ac:dyDescent="0.2">
      <c r="A22" s="4" t="s">
        <v>67</v>
      </c>
      <c r="B22" s="9" t="s">
        <v>46</v>
      </c>
      <c r="C22" s="6">
        <v>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</v>
      </c>
      <c r="K22" s="6">
        <v>1</v>
      </c>
      <c r="L22" s="6">
        <v>0</v>
      </c>
      <c r="M22" s="6">
        <v>1</v>
      </c>
      <c r="N22" s="7">
        <f t="shared" si="0"/>
        <v>4</v>
      </c>
      <c r="O22" s="8">
        <f t="shared" si="1"/>
        <v>18.181818181818183</v>
      </c>
    </row>
    <row r="23" spans="1:15" ht="24" customHeight="1" x14ac:dyDescent="0.2">
      <c r="A23" s="4" t="s">
        <v>27</v>
      </c>
      <c r="B23" s="9" t="s">
        <v>68</v>
      </c>
      <c r="C23" s="6">
        <v>0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0</v>
      </c>
      <c r="N23" s="7">
        <f t="shared" si="0"/>
        <v>9</v>
      </c>
      <c r="O23" s="8">
        <f t="shared" si="1"/>
        <v>40.909090909090907</v>
      </c>
    </row>
    <row r="24" spans="1:15" ht="22.5" customHeight="1" x14ac:dyDescent="0.2">
      <c r="A24" s="4" t="s">
        <v>49</v>
      </c>
      <c r="B24" s="9" t="s">
        <v>50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7">
        <f t="shared" si="0"/>
        <v>11</v>
      </c>
      <c r="O24" s="8">
        <f t="shared" si="1"/>
        <v>50</v>
      </c>
    </row>
    <row r="25" spans="1:15" x14ac:dyDescent="0.2">
      <c r="A25" s="24" t="s">
        <v>51</v>
      </c>
      <c r="B25" s="25"/>
      <c r="C25" s="10">
        <f t="shared" ref="C25:M25" si="2">SUM(C7:C24)</f>
        <v>16</v>
      </c>
      <c r="D25" s="10">
        <f t="shared" si="2"/>
        <v>15</v>
      </c>
      <c r="E25" s="10">
        <f t="shared" si="2"/>
        <v>13</v>
      </c>
      <c r="F25" s="10">
        <f t="shared" si="2"/>
        <v>13</v>
      </c>
      <c r="G25" s="10">
        <f t="shared" si="2"/>
        <v>14</v>
      </c>
      <c r="H25" s="10">
        <f t="shared" si="2"/>
        <v>14</v>
      </c>
      <c r="I25" s="10">
        <f t="shared" si="2"/>
        <v>13</v>
      </c>
      <c r="J25" s="10">
        <f t="shared" si="2"/>
        <v>14</v>
      </c>
      <c r="K25" s="10">
        <f t="shared" si="2"/>
        <v>14</v>
      </c>
      <c r="L25" s="10">
        <f t="shared" si="2"/>
        <v>14</v>
      </c>
      <c r="M25" s="10">
        <f t="shared" si="2"/>
        <v>12</v>
      </c>
      <c r="N25" s="10">
        <f t="shared" si="0"/>
        <v>152</v>
      </c>
      <c r="O25" s="8">
        <f>AVERAGE(O7:O24)</f>
        <v>38.383838383838373</v>
      </c>
    </row>
    <row r="26" spans="1:1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</sheetData>
  <mergeCells count="8">
    <mergeCell ref="A25:B25"/>
    <mergeCell ref="A1:O1"/>
    <mergeCell ref="A2:O2"/>
    <mergeCell ref="A3:O3"/>
    <mergeCell ref="A4:O4"/>
    <mergeCell ref="A5:A6"/>
    <mergeCell ref="B5:B6"/>
    <mergeCell ref="C5:O5"/>
  </mergeCells>
  <pageMargins left="0.70866141732283472" right="0.70866141732283472" top="0.74803149606299213" bottom="0.74803149606299213" header="0.31496062992125984" footer="0.31496062992125984"/>
  <pageSetup paperSize="5" scale="35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3B6B-68E7-4CC8-BB73-CCE513F6E5B9}">
  <sheetPr>
    <pageSetUpPr fitToPage="1"/>
  </sheetPr>
  <dimension ref="A1:L26"/>
  <sheetViews>
    <sheetView view="pageBreakPreview" zoomScale="42" zoomScaleNormal="90" zoomScaleSheetLayoutView="42" workbookViewId="0">
      <selection activeCell="J21" sqref="J21"/>
    </sheetView>
  </sheetViews>
  <sheetFormatPr baseColWidth="10" defaultColWidth="11.42578125" defaultRowHeight="14.25" customHeight="1" x14ac:dyDescent="0.2"/>
  <cols>
    <col min="1" max="1" width="41.28515625" style="12" customWidth="1"/>
    <col min="2" max="2" width="103.140625" style="12" customWidth="1"/>
    <col min="3" max="7" width="26.5703125" style="12" customWidth="1"/>
    <col min="8" max="8" width="23.85546875" style="12" bestFit="1" customWidth="1"/>
    <col min="9" max="9" width="23.28515625" style="12" bestFit="1" customWidth="1"/>
    <col min="10" max="10" width="27.28515625" style="12" customWidth="1"/>
    <col min="11" max="11" width="20.85546875" style="12" customWidth="1"/>
    <col min="12" max="12" width="24.42578125" style="12" customWidth="1"/>
    <col min="13" max="16384" width="11.42578125" style="12"/>
  </cols>
  <sheetData>
    <row r="1" spans="1:12" s="1" customFormat="1" ht="30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s="1" customFormat="1" ht="30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s="1" customFormat="1" ht="30" customHeight="1" x14ac:dyDescent="0.2">
      <c r="A3" s="17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s="1" customFormat="1" ht="30" customHeight="1" x14ac:dyDescent="0.3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s="2" customFormat="1" ht="30" customHeight="1" x14ac:dyDescent="0.2">
      <c r="A5" s="23" t="s">
        <v>3</v>
      </c>
      <c r="B5" s="23" t="s">
        <v>4</v>
      </c>
      <c r="C5" s="23">
        <v>2023</v>
      </c>
      <c r="D5" s="23"/>
      <c r="E5" s="23"/>
      <c r="F5" s="23"/>
      <c r="G5" s="23"/>
      <c r="H5" s="23"/>
      <c r="I5" s="23"/>
      <c r="J5" s="23"/>
      <c r="K5" s="23"/>
      <c r="L5" s="23"/>
    </row>
    <row r="6" spans="1:12" ht="25.5" x14ac:dyDescent="0.2">
      <c r="A6" s="23"/>
      <c r="B6" s="23"/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</row>
    <row r="7" spans="1:12" ht="24.95" customHeight="1" x14ac:dyDescent="0.2">
      <c r="A7" s="4" t="s">
        <v>15</v>
      </c>
      <c r="B7" s="5" t="s">
        <v>16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7">
        <f t="shared" ref="K7:K25" si="0">SUM(C7:J7)</f>
        <v>8</v>
      </c>
      <c r="L7" s="8">
        <f>(K7*100)/22</f>
        <v>36.363636363636367</v>
      </c>
    </row>
    <row r="8" spans="1:12" ht="24.95" customHeight="1" x14ac:dyDescent="0.2">
      <c r="A8" s="4" t="s">
        <v>17</v>
      </c>
      <c r="B8" s="5" t="s">
        <v>18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7">
        <f t="shared" si="0"/>
        <v>8</v>
      </c>
      <c r="L8" s="8">
        <f t="shared" ref="L8:L24" si="1">(K8*100)/22</f>
        <v>36.363636363636367</v>
      </c>
    </row>
    <row r="9" spans="1:12" ht="24.95" customHeight="1" x14ac:dyDescent="0.2">
      <c r="A9" s="4" t="s">
        <v>19</v>
      </c>
      <c r="B9" s="5" t="s">
        <v>20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7">
        <f t="shared" si="0"/>
        <v>8</v>
      </c>
      <c r="L9" s="8">
        <f t="shared" si="1"/>
        <v>36.363636363636367</v>
      </c>
    </row>
    <row r="10" spans="1:12" ht="24.95" customHeight="1" x14ac:dyDescent="0.2">
      <c r="A10" s="4" t="s">
        <v>21</v>
      </c>
      <c r="B10" s="5" t="s">
        <v>22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0</v>
      </c>
      <c r="I10" s="6">
        <v>1</v>
      </c>
      <c r="J10" s="6">
        <v>1</v>
      </c>
      <c r="K10" s="7">
        <f t="shared" si="0"/>
        <v>7</v>
      </c>
      <c r="L10" s="8">
        <f t="shared" si="1"/>
        <v>31.818181818181817</v>
      </c>
    </row>
    <row r="11" spans="1:12" ht="22.5" customHeight="1" x14ac:dyDescent="0.2">
      <c r="A11" s="4" t="s">
        <v>23</v>
      </c>
      <c r="B11" s="5" t="s">
        <v>24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7">
        <f t="shared" si="0"/>
        <v>8</v>
      </c>
      <c r="L11" s="8">
        <f t="shared" si="1"/>
        <v>36.363636363636367</v>
      </c>
    </row>
    <row r="12" spans="1:12" ht="24" customHeight="1" x14ac:dyDescent="0.2">
      <c r="A12" s="4" t="s">
        <v>25</v>
      </c>
      <c r="B12" s="5" t="s">
        <v>26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7">
        <f t="shared" si="0"/>
        <v>8</v>
      </c>
      <c r="L12" s="8">
        <f t="shared" si="1"/>
        <v>36.363636363636367</v>
      </c>
    </row>
    <row r="13" spans="1:12" ht="24" customHeight="1" x14ac:dyDescent="0.2">
      <c r="A13" s="4" t="s">
        <v>27</v>
      </c>
      <c r="B13" s="5" t="s">
        <v>28</v>
      </c>
      <c r="C13" s="6">
        <v>1</v>
      </c>
      <c r="D13" s="6">
        <v>0</v>
      </c>
      <c r="E13" s="6">
        <v>1</v>
      </c>
      <c r="F13" s="6">
        <v>0</v>
      </c>
      <c r="G13" s="6">
        <v>1</v>
      </c>
      <c r="H13" s="6">
        <v>1</v>
      </c>
      <c r="I13" s="6">
        <v>1</v>
      </c>
      <c r="J13" s="6">
        <v>1</v>
      </c>
      <c r="K13" s="7">
        <f t="shared" si="0"/>
        <v>6</v>
      </c>
      <c r="L13" s="8">
        <f t="shared" si="1"/>
        <v>27.272727272727273</v>
      </c>
    </row>
    <row r="14" spans="1:12" ht="24" customHeight="1" x14ac:dyDescent="0.2">
      <c r="A14" s="4" t="s">
        <v>29</v>
      </c>
      <c r="B14" s="5" t="s">
        <v>30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0</v>
      </c>
      <c r="J14" s="6">
        <v>1</v>
      </c>
      <c r="K14" s="7">
        <f t="shared" si="0"/>
        <v>7</v>
      </c>
      <c r="L14" s="8">
        <f t="shared" si="1"/>
        <v>31.818181818181817</v>
      </c>
    </row>
    <row r="15" spans="1:12" ht="24" customHeight="1" x14ac:dyDescent="0.2">
      <c r="A15" s="4" t="s">
        <v>31</v>
      </c>
      <c r="B15" s="5" t="s">
        <v>32</v>
      </c>
      <c r="C15" s="6">
        <v>0</v>
      </c>
      <c r="D15" s="6">
        <v>0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6">
        <v>0</v>
      </c>
      <c r="K15" s="7">
        <f t="shared" si="0"/>
        <v>1</v>
      </c>
      <c r="L15" s="8">
        <f t="shared" si="1"/>
        <v>4.5454545454545459</v>
      </c>
    </row>
    <row r="16" spans="1:12" ht="24" customHeight="1" x14ac:dyDescent="0.2">
      <c r="A16" s="4" t="s">
        <v>33</v>
      </c>
      <c r="B16" s="5" t="s">
        <v>34</v>
      </c>
      <c r="C16" s="6">
        <v>0</v>
      </c>
      <c r="D16" s="6">
        <v>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7">
        <f t="shared" si="0"/>
        <v>1</v>
      </c>
      <c r="L16" s="8">
        <f t="shared" si="1"/>
        <v>4.5454545454545459</v>
      </c>
    </row>
    <row r="17" spans="1:12" ht="24" customHeight="1" x14ac:dyDescent="0.2">
      <c r="A17" s="4" t="s">
        <v>35</v>
      </c>
      <c r="B17" s="5" t="s">
        <v>36</v>
      </c>
      <c r="C17" s="6">
        <v>1</v>
      </c>
      <c r="D17" s="6">
        <v>1</v>
      </c>
      <c r="E17" s="6">
        <v>1</v>
      </c>
      <c r="F17" s="6">
        <v>0</v>
      </c>
      <c r="G17" s="6">
        <v>1</v>
      </c>
      <c r="H17" s="6">
        <v>0</v>
      </c>
      <c r="I17" s="6">
        <v>1</v>
      </c>
      <c r="J17" s="6">
        <v>1</v>
      </c>
      <c r="K17" s="7">
        <f t="shared" si="0"/>
        <v>6</v>
      </c>
      <c r="L17" s="8">
        <f t="shared" si="1"/>
        <v>27.272727272727273</v>
      </c>
    </row>
    <row r="18" spans="1:12" ht="24" customHeight="1" x14ac:dyDescent="0.2">
      <c r="A18" s="4" t="s">
        <v>37</v>
      </c>
      <c r="B18" s="5" t="s">
        <v>38</v>
      </c>
      <c r="C18" s="6">
        <v>1</v>
      </c>
      <c r="D18" s="6">
        <v>1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0</v>
      </c>
      <c r="K18" s="7">
        <f t="shared" si="0"/>
        <v>7</v>
      </c>
      <c r="L18" s="8">
        <f t="shared" si="1"/>
        <v>31.818181818181817</v>
      </c>
    </row>
    <row r="19" spans="1:12" ht="24" customHeight="1" x14ac:dyDescent="0.2">
      <c r="A19" s="4" t="s">
        <v>39</v>
      </c>
      <c r="B19" s="5" t="s">
        <v>40</v>
      </c>
      <c r="C19" s="6">
        <v>0</v>
      </c>
      <c r="D19" s="6">
        <v>1</v>
      </c>
      <c r="E19" s="6">
        <v>1</v>
      </c>
      <c r="F19" s="6">
        <v>0</v>
      </c>
      <c r="G19" s="6">
        <v>0</v>
      </c>
      <c r="H19" s="6">
        <v>1</v>
      </c>
      <c r="I19" s="6">
        <v>1</v>
      </c>
      <c r="J19" s="6">
        <v>0</v>
      </c>
      <c r="K19" s="7">
        <f t="shared" si="0"/>
        <v>4</v>
      </c>
      <c r="L19" s="8">
        <f t="shared" si="1"/>
        <v>18.181818181818183</v>
      </c>
    </row>
    <row r="20" spans="1:12" ht="24" customHeight="1" x14ac:dyDescent="0.2">
      <c r="A20" s="4" t="s">
        <v>41</v>
      </c>
      <c r="B20" s="5" t="s">
        <v>42</v>
      </c>
      <c r="C20" s="6">
        <v>1</v>
      </c>
      <c r="D20" s="6">
        <v>0</v>
      </c>
      <c r="E20" s="6">
        <v>1</v>
      </c>
      <c r="F20" s="6">
        <v>1</v>
      </c>
      <c r="G20" s="6">
        <v>0</v>
      </c>
      <c r="H20" s="6">
        <v>1</v>
      </c>
      <c r="I20" s="6">
        <v>1</v>
      </c>
      <c r="J20" s="6">
        <v>1</v>
      </c>
      <c r="K20" s="7">
        <f t="shared" si="0"/>
        <v>6</v>
      </c>
      <c r="L20" s="8">
        <f t="shared" si="1"/>
        <v>27.272727272727273</v>
      </c>
    </row>
    <row r="21" spans="1:12" ht="24" customHeight="1" x14ac:dyDescent="0.2">
      <c r="A21" s="4" t="s">
        <v>43</v>
      </c>
      <c r="B21" s="9" t="s">
        <v>44</v>
      </c>
      <c r="C21" s="6">
        <v>0</v>
      </c>
      <c r="D21" s="6">
        <v>1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7">
        <f t="shared" si="0"/>
        <v>2</v>
      </c>
      <c r="L21" s="8">
        <f t="shared" si="1"/>
        <v>9.0909090909090917</v>
      </c>
    </row>
    <row r="22" spans="1:12" ht="24" customHeight="1" x14ac:dyDescent="0.2">
      <c r="A22" s="4" t="s">
        <v>45</v>
      </c>
      <c r="B22" s="9" t="s">
        <v>46</v>
      </c>
      <c r="C22" s="6">
        <v>0</v>
      </c>
      <c r="D22" s="6">
        <v>0</v>
      </c>
      <c r="E22" s="6">
        <v>1</v>
      </c>
      <c r="F22" s="6">
        <v>0</v>
      </c>
      <c r="G22" s="6">
        <v>0</v>
      </c>
      <c r="H22" s="6">
        <v>1</v>
      </c>
      <c r="I22" s="6">
        <v>1</v>
      </c>
      <c r="J22" s="6">
        <v>1</v>
      </c>
      <c r="K22" s="7">
        <f t="shared" si="0"/>
        <v>4</v>
      </c>
      <c r="L22" s="8">
        <f t="shared" si="1"/>
        <v>18.181818181818183</v>
      </c>
    </row>
    <row r="23" spans="1:12" ht="24" customHeight="1" x14ac:dyDescent="0.2">
      <c r="A23" s="4" t="s">
        <v>47</v>
      </c>
      <c r="B23" s="9" t="s">
        <v>48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7">
        <f t="shared" si="0"/>
        <v>8</v>
      </c>
      <c r="L23" s="8">
        <f t="shared" si="1"/>
        <v>36.363636363636367</v>
      </c>
    </row>
    <row r="24" spans="1:12" ht="22.5" customHeight="1" x14ac:dyDescent="0.2">
      <c r="A24" s="4" t="s">
        <v>49</v>
      </c>
      <c r="B24" s="9" t="s">
        <v>50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7">
        <f t="shared" si="0"/>
        <v>8</v>
      </c>
      <c r="L24" s="8">
        <f t="shared" si="1"/>
        <v>36.363636363636367</v>
      </c>
    </row>
    <row r="25" spans="1:12" x14ac:dyDescent="0.2">
      <c r="A25" s="13" t="s">
        <v>51</v>
      </c>
      <c r="B25" s="13"/>
      <c r="C25" s="10">
        <f t="shared" ref="C25:G25" si="2">SUM(C7:C24)</f>
        <v>13</v>
      </c>
      <c r="D25" s="10">
        <f t="shared" si="2"/>
        <v>14</v>
      </c>
      <c r="E25" s="10">
        <f t="shared" si="2"/>
        <v>16</v>
      </c>
      <c r="F25" s="10">
        <f t="shared" si="2"/>
        <v>12</v>
      </c>
      <c r="G25" s="10">
        <f t="shared" si="2"/>
        <v>12</v>
      </c>
      <c r="H25" s="10">
        <f>SUM(H7:H24)</f>
        <v>13</v>
      </c>
      <c r="I25" s="10">
        <f>SUM(I7:I24)</f>
        <v>14</v>
      </c>
      <c r="J25" s="10">
        <f>SUM(J7:J24)</f>
        <v>13</v>
      </c>
      <c r="K25" s="10">
        <f t="shared" si="0"/>
        <v>107</v>
      </c>
      <c r="L25" s="8">
        <f>AVERAGE(L7:L24)</f>
        <v>27.020202020202021</v>
      </c>
    </row>
    <row r="26" spans="1:1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</sheetData>
  <mergeCells count="8">
    <mergeCell ref="A25:B25"/>
    <mergeCell ref="A1:L1"/>
    <mergeCell ref="A2:L2"/>
    <mergeCell ref="A3:L3"/>
    <mergeCell ref="A4:L4"/>
    <mergeCell ref="A5:A6"/>
    <mergeCell ref="B5:B6"/>
    <mergeCell ref="C5:L5"/>
  </mergeCells>
  <pageMargins left="0.70866141732283472" right="0.70866141732283472" top="0.74803149606299213" bottom="0.74803149606299213" header="0.31496062992125984" footer="0.31496062992125984"/>
  <pageSetup paperSize="5" scale="39" orientation="landscape" r:id="rId1"/>
  <headerFooter>
    <oddHeader>&amp;CPágina &amp;P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2021</vt:lpstr>
      <vt:lpstr>2022</vt:lpstr>
      <vt:lpstr>2023</vt:lpstr>
      <vt:lpstr>'2021'!Área_de_impresión</vt:lpstr>
      <vt:lpstr>'2022'!Área_de_impresión</vt:lpstr>
      <vt:lpstr>'2023'!Área_de_impresión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12345</cp:lastModifiedBy>
  <dcterms:created xsi:type="dcterms:W3CDTF">2024-02-19T15:37:56Z</dcterms:created>
  <dcterms:modified xsi:type="dcterms:W3CDTF">2024-02-20T16:16:29Z</dcterms:modified>
  <cp:category/>
</cp:coreProperties>
</file>